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8eccd39c-786c-4cb9-a06b-e61e70c42cce\"/>
    </mc:Choice>
  </mc:AlternateContent>
  <xr:revisionPtr revIDLastSave="0" documentId="13_ncr:1_{FF17A45C-C73D-41C1-89FC-55940FB59E0F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4" i="1" l="1"/>
  <c r="M133" i="1"/>
  <c r="L132" i="1"/>
  <c r="F126" i="1"/>
  <c r="J126" i="1" s="1"/>
  <c r="G126" i="1"/>
  <c r="K126" i="1" s="1"/>
  <c r="E126" i="1"/>
  <c r="H132" i="1"/>
  <c r="H133" i="1" s="1"/>
  <c r="G26" i="1"/>
  <c r="K26" i="1" s="1"/>
  <c r="F26" i="1"/>
  <c r="J26" i="1" s="1"/>
  <c r="E26" i="1"/>
  <c r="F101" i="1"/>
  <c r="J101" i="1" s="1"/>
  <c r="G101" i="1"/>
  <c r="K101" i="1" s="1"/>
  <c r="E101" i="1"/>
  <c r="G121" i="1"/>
  <c r="K121" i="1" s="1"/>
  <c r="F121" i="1"/>
  <c r="J121" i="1" s="1"/>
  <c r="E121" i="1"/>
  <c r="F114" i="1"/>
  <c r="J114" i="1" s="1"/>
  <c r="G114" i="1"/>
  <c r="K114" i="1" s="1"/>
  <c r="E114" i="1"/>
  <c r="F91" i="1"/>
  <c r="J91" i="1" s="1"/>
  <c r="G91" i="1"/>
  <c r="K91" i="1" s="1"/>
  <c r="E91" i="1"/>
  <c r="F84" i="1"/>
  <c r="J84" i="1" s="1"/>
  <c r="G84" i="1"/>
  <c r="K84" i="1" s="1"/>
  <c r="E84" i="1"/>
  <c r="F76" i="1"/>
  <c r="J76" i="1" s="1"/>
  <c r="G76" i="1"/>
  <c r="K76" i="1" s="1"/>
  <c r="E76" i="1"/>
  <c r="F69" i="1"/>
  <c r="J69" i="1" s="1"/>
  <c r="G69" i="1"/>
  <c r="K69" i="1" s="1"/>
  <c r="E69" i="1"/>
  <c r="F64" i="1"/>
  <c r="J64" i="1" s="1"/>
  <c r="G64" i="1"/>
  <c r="K64" i="1" s="1"/>
  <c r="E64" i="1"/>
  <c r="G53" i="1"/>
  <c r="K53" i="1" s="1"/>
  <c r="E53" i="1"/>
  <c r="F53" i="1"/>
  <c r="J53" i="1" s="1"/>
  <c r="G16" i="1"/>
  <c r="K16" i="1" s="1"/>
  <c r="F16" i="1"/>
  <c r="J16" i="1" s="1"/>
  <c r="E16" i="1"/>
  <c r="K129" i="1" l="1"/>
  <c r="K135" i="1" s="1"/>
  <c r="J129" i="1"/>
  <c r="J135" i="1" s="1"/>
</calcChain>
</file>

<file path=xl/sharedStrings.xml><?xml version="1.0" encoding="utf-8"?>
<sst xmlns="http://schemas.openxmlformats.org/spreadsheetml/2006/main" count="351" uniqueCount="152">
  <si>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</si>
  <si>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</si>
  <si>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</si>
  <si>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</si>
  <si>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</si>
  <si>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</si>
  <si>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</si>
  <si>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</si>
  <si>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</si>
  <si>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</si>
  <si>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</si>
  <si>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</si>
  <si>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</si>
  <si>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</si>
  <si>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</si>
  <si>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</si>
  <si>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</si>
  <si>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</si>
  <si>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</si>
  <si>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</si>
  <si>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</si>
  <si>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</si>
  <si>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</si>
  <si>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</si>
  <si>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</si>
  <si>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</si>
  <si>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</si>
  <si>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</si>
  <si>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</si>
  <si>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</si>
  <si>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</si>
  <si>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</si>
  <si>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</si>
  <si>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</si>
  <si>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</si>
  <si>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</si>
  <si>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</si>
  <si>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</si>
  <si>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</si>
  <si>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</si>
  <si>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</si>
  <si>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</si>
  <si>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</si>
  <si>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</si>
  <si>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</si>
  <si>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</si>
  <si>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</si>
  <si>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</si>
  <si>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</si>
  <si>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</si>
  <si>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</si>
  <si>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</si>
  <si>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</si>
  <si>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</si>
  <si>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</si>
  <si>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</si>
  <si>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</si>
  <si>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</si>
  <si>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</si>
  <si>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</si>
  <si>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</si>
  <si>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</si>
  <si>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</si>
  <si>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</si>
  <si>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</si>
  <si>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</si>
  <si>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</si>
  <si>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</si>
  <si>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</si>
  <si>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</si>
  <si>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</si>
  <si>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</si>
  <si>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</si>
  <si>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</si>
  <si>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</si>
  <si>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</si>
  <si>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</si>
  <si>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</si>
  <si>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</si>
  <si>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</si>
  <si>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</si>
  <si>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</si>
  <si>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</si>
  <si>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</si>
  <si>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</si>
  <si>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</si>
  <si>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</si>
  <si>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</si>
  <si>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</si>
  <si>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</si>
  <si>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</si>
  <si>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</si>
  <si>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</si>
  <si>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</si>
  <si>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</si>
  <si>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</si>
  <si>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</si>
  <si>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</si>
  <si>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</si>
  <si>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</si>
  <si>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</si>
  <si>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</si>
  <si>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</si>
  <si>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</si>
  <si>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</si>
  <si>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</si>
  <si>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</si>
  <si>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</si>
  <si>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</si>
  <si>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</si>
  <si>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</si>
  <si>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</si>
  <si>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</si>
  <si>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</si>
  <si>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</si>
  <si>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</si>
  <si>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</si>
  <si>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</si>
  <si>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</si>
  <si>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</si>
  <si>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</si>
  <si>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</si>
  <si>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</si>
  <si>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</si>
  <si>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</si>
  <si>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</si>
  <si>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</si>
  <si>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</si>
  <si>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</si>
  <si>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</si>
  <si>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</si>
  <si>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</si>
  <si>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</si>
  <si>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</si>
  <si>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</si>
  <si>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</si>
  <si>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</si>
  <si>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</si>
  <si>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</si>
  <si>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</si>
  <si>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</si>
  <si>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</si>
  <si>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</si>
  <si>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</si>
  <si>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</si>
  <si>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</si>
  <si>
    <t>XML Logging</t>
  </si>
  <si>
    <t>Debug Logging</t>
  </si>
  <si>
    <t>Create shared project.</t>
  </si>
  <si>
    <t>Cleanup</t>
  </si>
  <si>
    <t>Investigate if ipwhilelisting should be handled by azure rather than the wcf, logging should always just be to file. (remove code acording to this)</t>
  </si>
  <si>
    <t>Jesper does this by gateway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</si>
</sst>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6" borderId="11" xfId="0" applyFill="1" applyBorder="1"/>
    <xf numFmtId="0" fontId="0" fillId="6" borderId="18" xfId="0" applyFill="1" applyBorder="1"/>
    <xf numFmtId="0" fontId="0" fillId="6" borderId="12" xfId="0" applyFill="1" applyBorder="1"/>
    <xf numFmtId="0" fontId="2" fillId="5" borderId="8" xfId="0" applyFont="1" applyFill="1" applyBorder="1"/>
    <xf numFmtId="0" fontId="0" fillId="5" borderId="16" xfId="0" applyFill="1" applyBorder="1"/>
    <xf numFmtId="0" fontId="0" fillId="5" borderId="17" xfId="0" applyFill="1" applyBorder="1"/>
    <xf numFmtId="0" fontId="2" fillId="5" borderId="2" xfId="0" applyFont="1" applyFill="1" applyBorder="1"/>
    <xf numFmtId="0" fontId="2" fillId="5" borderId="1" xfId="0" applyFont="1" applyFill="1" applyBorder="1"/>
    <xf numFmtId="0" fontId="3" fillId="5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5"/>
  <sheetViews>
    <sheetView tabSelected="1" topLeftCell="B113" workbookViewId="0">
      <selection activeCell="N100" sqref="N100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107</v>
      </c>
      <c r="L4" t="s">
        <v>105</v>
      </c>
      <c r="M4" t="s">
        <v>106</v>
      </c>
      <c r="N4" t="s">
        <v>130</v>
      </c>
    </row>
    <row r="5" spans="1:14" x14ac:dyDescent="0.35">
      <c r="A5" s="1" t="s">
        <v>2</v>
      </c>
      <c r="B5" s="2"/>
      <c r="C5" s="2" t="s">
        <v>117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4"/>
      <c r="J5" s="32"/>
      <c r="L5" s="32"/>
      <c r="M5" s="49"/>
      <c r="N5" s="51"/>
    </row>
    <row r="6" spans="1:14" x14ac:dyDescent="0.35">
      <c r="A6" s="40" t="s">
        <v>7</v>
      </c>
      <c r="B6" s="41"/>
      <c r="C6" s="41">
        <v>565</v>
      </c>
      <c r="D6" s="42" t="s">
        <v>68</v>
      </c>
      <c r="E6" s="43">
        <v>3</v>
      </c>
      <c r="F6" s="42">
        <v>3</v>
      </c>
      <c r="G6" s="42">
        <v>5</v>
      </c>
      <c r="H6" s="38" t="s">
        <v>24</v>
      </c>
      <c r="J6" s="33"/>
      <c r="L6" s="33"/>
      <c r="M6" s="50"/>
      <c r="N6" s="52">
        <v>3</v>
      </c>
    </row>
    <row r="7" spans="1:14" x14ac:dyDescent="0.35">
      <c r="A7" s="40" t="s">
        <v>15</v>
      </c>
      <c r="B7" s="41"/>
      <c r="C7" s="41">
        <v>566</v>
      </c>
      <c r="D7" s="37" t="s">
        <v>11</v>
      </c>
      <c r="E7" s="43">
        <v>0</v>
      </c>
      <c r="F7" s="42">
        <v>0</v>
      </c>
      <c r="G7" s="42">
        <v>0</v>
      </c>
      <c r="H7" s="38" t="s">
        <v>24</v>
      </c>
      <c r="I7" t="s">
        <v>151</v>
      </c>
      <c r="J7" s="33"/>
      <c r="L7" s="33"/>
      <c r="M7" s="50"/>
      <c r="N7" s="52"/>
    </row>
    <row r="8" spans="1:14" x14ac:dyDescent="0.35">
      <c r="A8" s="40" t="s">
        <v>16</v>
      </c>
      <c r="B8" s="41"/>
      <c r="C8" s="41">
        <v>567</v>
      </c>
      <c r="D8" s="42" t="s">
        <v>13</v>
      </c>
      <c r="E8" s="43">
        <v>1</v>
      </c>
      <c r="F8" s="42">
        <v>2</v>
      </c>
      <c r="G8" s="42">
        <v>3</v>
      </c>
      <c r="H8" s="38" t="s">
        <v>24</v>
      </c>
      <c r="J8" s="33"/>
      <c r="L8" s="33"/>
      <c r="M8" s="50"/>
      <c r="N8" s="52">
        <v>2</v>
      </c>
    </row>
    <row r="9" spans="1:14" x14ac:dyDescent="0.35">
      <c r="A9" s="35" t="s">
        <v>17</v>
      </c>
      <c r="B9" s="36"/>
      <c r="C9" s="36">
        <v>568</v>
      </c>
      <c r="D9" s="37" t="s">
        <v>14</v>
      </c>
      <c r="E9" s="44">
        <v>2</v>
      </c>
      <c r="F9" s="37">
        <v>8</v>
      </c>
      <c r="G9" s="37">
        <v>3</v>
      </c>
      <c r="H9" s="38" t="s">
        <v>24</v>
      </c>
      <c r="J9" s="33"/>
      <c r="L9" s="33"/>
      <c r="M9" s="50"/>
      <c r="N9" s="52">
        <v>8</v>
      </c>
    </row>
    <row r="10" spans="1:14" x14ac:dyDescent="0.35">
      <c r="A10" s="45" t="s">
        <v>8</v>
      </c>
      <c r="B10" s="46"/>
      <c r="C10" s="46">
        <v>571</v>
      </c>
      <c r="D10" s="47" t="s">
        <v>69</v>
      </c>
      <c r="E10" s="48">
        <v>0</v>
      </c>
      <c r="F10" s="47">
        <v>0</v>
      </c>
      <c r="G10" s="47">
        <v>0</v>
      </c>
      <c r="H10" s="38" t="s">
        <v>24</v>
      </c>
      <c r="I10" t="s">
        <v>128</v>
      </c>
      <c r="J10" s="33"/>
      <c r="L10" s="33"/>
      <c r="M10" s="50"/>
      <c r="N10" s="52">
        <v>0</v>
      </c>
    </row>
    <row r="11" spans="1:14" x14ac:dyDescent="0.35">
      <c r="A11" s="45" t="s">
        <v>9</v>
      </c>
      <c r="B11" s="46"/>
      <c r="C11" s="46">
        <v>569</v>
      </c>
      <c r="D11" s="47" t="s">
        <v>19</v>
      </c>
      <c r="E11" s="48">
        <v>8</v>
      </c>
      <c r="F11" s="47">
        <v>8</v>
      </c>
      <c r="G11" s="47">
        <v>13</v>
      </c>
      <c r="H11" s="38" t="s">
        <v>24</v>
      </c>
      <c r="J11" s="33"/>
      <c r="L11" s="33"/>
      <c r="M11" s="50"/>
      <c r="N11" s="52">
        <v>13</v>
      </c>
    </row>
    <row r="12" spans="1:14" x14ac:dyDescent="0.35">
      <c r="A12" s="45" t="s">
        <v>134</v>
      </c>
      <c r="B12" s="46"/>
      <c r="C12" s="46">
        <v>907</v>
      </c>
      <c r="D12" s="47" t="s">
        <v>135</v>
      </c>
      <c r="E12" s="48">
        <v>1</v>
      </c>
      <c r="F12" s="47">
        <v>2</v>
      </c>
      <c r="G12" s="47">
        <v>3</v>
      </c>
      <c r="H12" s="38" t="s">
        <v>24</v>
      </c>
      <c r="J12" s="33"/>
      <c r="L12" s="33"/>
      <c r="M12" s="50"/>
      <c r="N12" s="52">
        <v>2</v>
      </c>
    </row>
    <row r="13" spans="1:14" x14ac:dyDescent="0.35">
      <c r="A13" s="45" t="s">
        <v>136</v>
      </c>
      <c r="B13" s="46"/>
      <c r="C13" s="46">
        <v>908</v>
      </c>
      <c r="D13" s="47" t="s">
        <v>137</v>
      </c>
      <c r="E13" s="48">
        <v>2</v>
      </c>
      <c r="F13" s="47">
        <v>2</v>
      </c>
      <c r="G13" s="47">
        <v>2</v>
      </c>
      <c r="H13" s="38" t="s">
        <v>24</v>
      </c>
      <c r="J13" s="33"/>
      <c r="L13" s="33"/>
      <c r="M13" s="50"/>
      <c r="N13" s="52">
        <v>2</v>
      </c>
    </row>
    <row r="14" spans="1:14" x14ac:dyDescent="0.35">
      <c r="A14" s="45" t="s">
        <v>138</v>
      </c>
      <c r="B14" s="46"/>
      <c r="C14" s="46">
        <v>909</v>
      </c>
      <c r="D14" s="47" t="s">
        <v>139</v>
      </c>
      <c r="E14" s="48">
        <v>3</v>
      </c>
      <c r="F14" s="47">
        <v>5</v>
      </c>
      <c r="G14" s="47">
        <v>8</v>
      </c>
      <c r="H14" s="38" t="s">
        <v>24</v>
      </c>
      <c r="J14" s="33"/>
      <c r="L14" s="33"/>
      <c r="M14" s="50"/>
      <c r="N14" s="52">
        <v>5</v>
      </c>
    </row>
    <row r="15" spans="1:14" x14ac:dyDescent="0.35">
      <c r="A15" s="45" t="s">
        <v>10</v>
      </c>
      <c r="B15" s="46"/>
      <c r="C15" s="46">
        <v>570</v>
      </c>
      <c r="D15" s="47" t="s">
        <v>12</v>
      </c>
      <c r="E15" s="48">
        <v>2</v>
      </c>
      <c r="F15" s="47">
        <v>8</v>
      </c>
      <c r="G15" s="47">
        <v>8</v>
      </c>
      <c r="H15" s="38" t="s">
        <v>24</v>
      </c>
      <c r="J15" s="33"/>
      <c r="L15" s="33"/>
      <c r="M15" s="50"/>
      <c r="N15" s="52">
        <v>8</v>
      </c>
    </row>
    <row r="16" spans="1:14" ht="15" thickBot="1" x14ac:dyDescent="0.4">
      <c r="D16" s="14" t="s">
        <v>22</v>
      </c>
      <c r="E16" s="16">
        <f>SUM(E6:E15)</f>
        <v>22</v>
      </c>
      <c r="F16" s="15">
        <f>SUM(F6:F15)</f>
        <v>38</v>
      </c>
      <c r="G16" s="15">
        <f>SUM(G6:G15)</f>
        <v>45</v>
      </c>
      <c r="J16" s="33">
        <f>F16</f>
        <v>38</v>
      </c>
      <c r="K16">
        <f>G16</f>
        <v>45</v>
      </c>
      <c r="L16" s="33">
        <v>3</v>
      </c>
      <c r="M16" s="50">
        <v>29</v>
      </c>
      <c r="N16" s="52"/>
    </row>
    <row r="17" spans="1:14" ht="15" thickTop="1" x14ac:dyDescent="0.35">
      <c r="J17" s="33"/>
      <c r="L17" s="33"/>
      <c r="M17" s="50"/>
      <c r="N17" s="52"/>
    </row>
    <row r="18" spans="1:14" x14ac:dyDescent="0.35">
      <c r="J18" s="33"/>
      <c r="L18" s="33"/>
      <c r="M18" s="50"/>
      <c r="N18" s="52"/>
    </row>
    <row r="19" spans="1:14" x14ac:dyDescent="0.35">
      <c r="A19" t="s">
        <v>5</v>
      </c>
      <c r="B19" t="s">
        <v>26</v>
      </c>
      <c r="J19" s="33"/>
      <c r="L19" s="33"/>
      <c r="M19" s="50"/>
      <c r="N19" s="52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3"/>
      <c r="L20" s="33"/>
      <c r="M20" s="50"/>
      <c r="N20" s="52"/>
    </row>
    <row r="21" spans="1:14" x14ac:dyDescent="0.35">
      <c r="A21" s="40" t="s">
        <v>27</v>
      </c>
      <c r="B21" s="41"/>
      <c r="C21" s="41">
        <v>573</v>
      </c>
      <c r="D21" s="42" t="s">
        <v>141</v>
      </c>
      <c r="E21" s="43">
        <v>3</v>
      </c>
      <c r="F21" s="42">
        <v>5</v>
      </c>
      <c r="G21" s="42">
        <v>5</v>
      </c>
      <c r="H21" s="38" t="s">
        <v>25</v>
      </c>
      <c r="J21" s="33"/>
      <c r="L21" s="33"/>
      <c r="M21" s="50"/>
      <c r="N21" s="52">
        <v>5</v>
      </c>
    </row>
    <row r="22" spans="1:14" x14ac:dyDescent="0.35">
      <c r="A22" s="40" t="s">
        <v>27</v>
      </c>
      <c r="B22" s="41"/>
      <c r="C22" s="41">
        <v>574</v>
      </c>
      <c r="D22" s="42" t="s">
        <v>28</v>
      </c>
      <c r="E22" s="43">
        <v>3</v>
      </c>
      <c r="F22" s="42">
        <v>8</v>
      </c>
      <c r="G22" s="42">
        <v>8</v>
      </c>
      <c r="H22" s="38" t="s">
        <v>24</v>
      </c>
      <c r="J22" s="33"/>
      <c r="L22" s="33"/>
      <c r="M22" s="50"/>
      <c r="N22" s="52">
        <v>8</v>
      </c>
    </row>
    <row r="23" spans="1:14" x14ac:dyDescent="0.35">
      <c r="A23" s="35" t="s">
        <v>27</v>
      </c>
      <c r="B23" s="36"/>
      <c r="C23" s="41">
        <v>575</v>
      </c>
      <c r="D23" s="42" t="s">
        <v>29</v>
      </c>
      <c r="E23" s="43">
        <v>5</v>
      </c>
      <c r="F23" s="42">
        <v>8</v>
      </c>
      <c r="G23" s="42">
        <v>8</v>
      </c>
      <c r="H23" s="38" t="s">
        <v>24</v>
      </c>
      <c r="J23" s="33"/>
      <c r="L23" s="33"/>
      <c r="M23" s="50"/>
      <c r="N23" s="52">
        <v>8</v>
      </c>
    </row>
    <row r="24" spans="1:14" x14ac:dyDescent="0.35">
      <c r="A24" s="35" t="s">
        <v>83</v>
      </c>
      <c r="B24" s="36"/>
      <c r="C24" s="41">
        <v>576</v>
      </c>
      <c r="D24" s="42" t="s">
        <v>84</v>
      </c>
      <c r="E24" s="43">
        <v>8</v>
      </c>
      <c r="F24" s="42">
        <v>13</v>
      </c>
      <c r="G24" s="42">
        <v>13</v>
      </c>
      <c r="H24" s="38" t="s">
        <v>24</v>
      </c>
      <c r="J24" s="33"/>
      <c r="L24" s="33"/>
      <c r="M24" s="50"/>
      <c r="N24" s="52">
        <v>13</v>
      </c>
    </row>
    <row r="25" spans="1:14" x14ac:dyDescent="0.35">
      <c r="A25" s="35" t="s">
        <v>83</v>
      </c>
      <c r="B25" s="36"/>
      <c r="C25" s="41">
        <v>577</v>
      </c>
      <c r="D25" s="42" t="s">
        <v>102</v>
      </c>
      <c r="E25" s="43">
        <v>2</v>
      </c>
      <c r="F25" s="42">
        <v>2</v>
      </c>
      <c r="G25" s="42">
        <v>2</v>
      </c>
      <c r="H25" s="38" t="s">
        <v>25</v>
      </c>
      <c r="J25" s="33"/>
      <c r="L25" s="33"/>
      <c r="M25" s="50"/>
      <c r="N25" s="52">
        <v>2</v>
      </c>
    </row>
    <row r="26" spans="1:14" ht="15" thickBot="1" x14ac:dyDescent="0.4">
      <c r="D26" s="14" t="s">
        <v>22</v>
      </c>
      <c r="E26" s="16">
        <f>SUM(E17:E25)</f>
        <v>21</v>
      </c>
      <c r="F26" s="15">
        <f>SUM(F17:F25)</f>
        <v>36</v>
      </c>
      <c r="G26" s="15">
        <f>SUM(G17:G25)</f>
        <v>36</v>
      </c>
      <c r="J26" s="33">
        <f>F26</f>
        <v>36</v>
      </c>
      <c r="K26">
        <f>G26</f>
        <v>36</v>
      </c>
      <c r="L26" s="33">
        <v>2</v>
      </c>
      <c r="M26" s="50">
        <v>31</v>
      </c>
      <c r="N26" s="52"/>
    </row>
    <row r="27" spans="1:14" ht="15" thickTop="1" x14ac:dyDescent="0.35">
      <c r="J27" s="33"/>
      <c r="L27" s="33"/>
      <c r="M27" s="50"/>
      <c r="N27" s="52"/>
    </row>
    <row r="28" spans="1:14" x14ac:dyDescent="0.35">
      <c r="A28" t="s">
        <v>5</v>
      </c>
      <c r="B28" t="s">
        <v>70</v>
      </c>
      <c r="J28" s="33"/>
      <c r="L28" s="33"/>
      <c r="M28" s="50"/>
      <c r="N28" s="52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3"/>
      <c r="L29" s="33"/>
      <c r="M29" s="50"/>
      <c r="N29" s="52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3"/>
      <c r="L30" s="33"/>
      <c r="M30" s="50"/>
      <c r="N30" s="52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3"/>
      <c r="L31" s="33"/>
      <c r="M31" s="50"/>
      <c r="N31" s="52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3"/>
      <c r="L32" s="33"/>
      <c r="M32" s="50"/>
      <c r="N32" s="52"/>
    </row>
    <row r="33" spans="1:14" x14ac:dyDescent="0.35">
      <c r="A33" s="18" t="s">
        <v>47</v>
      </c>
      <c r="B33" s="19"/>
      <c r="C33" s="17"/>
      <c r="D33" s="13" t="s">
        <v>31</v>
      </c>
      <c r="E33" s="9">
        <v>2</v>
      </c>
      <c r="F33" s="9">
        <v>3</v>
      </c>
      <c r="G33" s="9">
        <v>3</v>
      </c>
      <c r="H33" s="6" t="s">
        <v>25</v>
      </c>
      <c r="J33" s="33"/>
      <c r="L33" s="33"/>
      <c r="M33" s="50"/>
      <c r="N33" s="52"/>
    </row>
    <row r="34" spans="1:14" x14ac:dyDescent="0.35">
      <c r="A34" s="18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3"/>
      <c r="L34" s="33"/>
      <c r="M34" s="50"/>
      <c r="N34" s="52"/>
    </row>
    <row r="35" spans="1:14" x14ac:dyDescent="0.35">
      <c r="A35" s="55" t="s">
        <v>48</v>
      </c>
      <c r="B35" s="56"/>
      <c r="C35" s="56"/>
      <c r="D35" s="36" t="s">
        <v>31</v>
      </c>
      <c r="E35" s="37">
        <v>5</v>
      </c>
      <c r="F35" s="37">
        <v>8</v>
      </c>
      <c r="G35" s="37">
        <v>8</v>
      </c>
      <c r="H35" s="41" t="s">
        <v>25</v>
      </c>
      <c r="J35" s="33"/>
      <c r="L35" s="33"/>
      <c r="M35" s="50"/>
      <c r="N35" s="52">
        <v>8</v>
      </c>
    </row>
    <row r="36" spans="1:14" x14ac:dyDescent="0.35">
      <c r="A36" s="18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3"/>
      <c r="L36" s="33"/>
      <c r="M36" s="50"/>
      <c r="N36" s="52"/>
    </row>
    <row r="37" spans="1:14" x14ac:dyDescent="0.35">
      <c r="A37" s="18" t="s">
        <v>49</v>
      </c>
      <c r="B37" s="19"/>
      <c r="C37" s="19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3"/>
      <c r="L37" s="33"/>
      <c r="M37" s="50"/>
      <c r="N37" s="52"/>
    </row>
    <row r="38" spans="1:14" x14ac:dyDescent="0.35">
      <c r="A38" s="18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3"/>
      <c r="L38" s="33"/>
      <c r="M38" s="50"/>
      <c r="N38" s="52"/>
    </row>
    <row r="39" spans="1:14" x14ac:dyDescent="0.35">
      <c r="A39" s="18" t="s">
        <v>64</v>
      </c>
      <c r="B39" s="19"/>
      <c r="C39" s="19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3"/>
      <c r="L39" s="33"/>
      <c r="M39" s="50"/>
      <c r="N39" s="52"/>
    </row>
    <row r="40" spans="1:14" x14ac:dyDescent="0.35">
      <c r="A40" s="18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3"/>
      <c r="L40" s="33"/>
      <c r="M40" s="50"/>
      <c r="N40" s="52"/>
    </row>
    <row r="41" spans="1:14" x14ac:dyDescent="0.35">
      <c r="A41" s="55" t="s">
        <v>50</v>
      </c>
      <c r="B41" s="56"/>
      <c r="C41" s="56"/>
      <c r="D41" s="36" t="s">
        <v>31</v>
      </c>
      <c r="E41" s="37">
        <v>5</v>
      </c>
      <c r="F41" s="37">
        <v>5</v>
      </c>
      <c r="G41" s="37">
        <v>8</v>
      </c>
      <c r="H41" s="41" t="s">
        <v>25</v>
      </c>
      <c r="J41" s="33"/>
      <c r="L41" s="33"/>
      <c r="M41" s="50"/>
      <c r="N41" s="52">
        <v>5</v>
      </c>
    </row>
    <row r="42" spans="1:14" x14ac:dyDescent="0.35">
      <c r="A42" s="18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3"/>
      <c r="L42" s="33"/>
      <c r="M42" s="50"/>
      <c r="N42" s="52"/>
    </row>
    <row r="43" spans="1:14" x14ac:dyDescent="0.35">
      <c r="A43" s="18" t="s">
        <v>51</v>
      </c>
      <c r="B43" s="19"/>
      <c r="C43" s="19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3"/>
      <c r="L43" s="33"/>
      <c r="M43" s="50"/>
      <c r="N43" s="52"/>
    </row>
    <row r="44" spans="1:14" x14ac:dyDescent="0.35">
      <c r="A44" s="18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3"/>
      <c r="L44" s="33"/>
      <c r="M44" s="50"/>
      <c r="N44" s="52"/>
    </row>
    <row r="45" spans="1:14" x14ac:dyDescent="0.35">
      <c r="A45" s="18" t="s">
        <v>52</v>
      </c>
      <c r="B45" s="19"/>
      <c r="C45" s="19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3"/>
      <c r="L45" s="33"/>
      <c r="M45" s="50"/>
      <c r="N45" s="52"/>
    </row>
    <row r="46" spans="1:14" x14ac:dyDescent="0.35">
      <c r="A46" s="18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3"/>
      <c r="L46" s="33"/>
      <c r="M46" s="50"/>
      <c r="N46" s="52"/>
    </row>
    <row r="47" spans="1:14" x14ac:dyDescent="0.35">
      <c r="A47" s="18" t="s">
        <v>53</v>
      </c>
      <c r="B47" s="19"/>
      <c r="C47" s="19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3"/>
      <c r="L47" s="33"/>
      <c r="M47" s="50"/>
      <c r="N47" s="52"/>
    </row>
    <row r="48" spans="1:14" x14ac:dyDescent="0.35">
      <c r="A48" s="18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3"/>
      <c r="L48" s="33"/>
      <c r="M48" s="50"/>
      <c r="N48" s="52"/>
    </row>
    <row r="49" spans="1:14" x14ac:dyDescent="0.35">
      <c r="A49" s="55" t="s">
        <v>54</v>
      </c>
      <c r="B49" s="56"/>
      <c r="C49" s="56"/>
      <c r="D49" s="36" t="s">
        <v>31</v>
      </c>
      <c r="E49" s="37">
        <v>2</v>
      </c>
      <c r="F49" s="37">
        <v>3</v>
      </c>
      <c r="G49" s="37">
        <v>3</v>
      </c>
      <c r="H49" s="41" t="s">
        <v>25</v>
      </c>
      <c r="J49" s="33"/>
      <c r="L49" s="33"/>
      <c r="M49" s="50"/>
      <c r="N49" s="52">
        <v>3</v>
      </c>
    </row>
    <row r="50" spans="1:14" x14ac:dyDescent="0.35">
      <c r="A50" s="18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3"/>
      <c r="L50" s="33"/>
      <c r="M50" s="50"/>
      <c r="N50" s="52"/>
    </row>
    <row r="51" spans="1:14" x14ac:dyDescent="0.35">
      <c r="A51" s="18" t="s">
        <v>65</v>
      </c>
      <c r="B51" s="19"/>
      <c r="C51" s="19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3"/>
      <c r="L51" s="33"/>
      <c r="M51" s="50"/>
      <c r="N51" s="52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3"/>
      <c r="L52" s="33"/>
      <c r="M52" s="50"/>
      <c r="N52" s="52"/>
    </row>
    <row r="53" spans="1:14" ht="15" thickBot="1" x14ac:dyDescent="0.4">
      <c r="D53" s="14" t="s">
        <v>22</v>
      </c>
      <c r="E53" s="16">
        <f>SUM(E30:E52)</f>
        <v>56</v>
      </c>
      <c r="F53" s="15">
        <f>SUM(F30:F52)</f>
        <v>67</v>
      </c>
      <c r="G53" s="15">
        <f>SUM(G30:G52)</f>
        <v>72</v>
      </c>
      <c r="J53" s="33">
        <f>F53</f>
        <v>67</v>
      </c>
      <c r="K53">
        <f>G53</f>
        <v>72</v>
      </c>
      <c r="L53" s="33">
        <v>67</v>
      </c>
      <c r="M53" s="50">
        <v>0</v>
      </c>
      <c r="N53" s="52"/>
    </row>
    <row r="54" spans="1:14" ht="15" thickTop="1" x14ac:dyDescent="0.35">
      <c r="J54" s="33"/>
      <c r="L54" s="33"/>
      <c r="M54" s="50"/>
      <c r="N54" s="52"/>
    </row>
    <row r="55" spans="1:14" x14ac:dyDescent="0.35">
      <c r="A55" t="s">
        <v>5</v>
      </c>
      <c r="B55" t="s">
        <v>36</v>
      </c>
      <c r="J55" s="33"/>
      <c r="L55" s="33"/>
      <c r="M55" s="50"/>
      <c r="N55" s="52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3"/>
      <c r="L56" s="33"/>
      <c r="M56" s="50"/>
      <c r="N56" s="52"/>
    </row>
    <row r="57" spans="1:14" x14ac:dyDescent="0.35">
      <c r="A57" s="35" t="s">
        <v>32</v>
      </c>
      <c r="B57" s="36"/>
      <c r="C57" s="36">
        <v>990</v>
      </c>
      <c r="D57" s="36" t="s">
        <v>33</v>
      </c>
      <c r="E57" s="44">
        <v>3</v>
      </c>
      <c r="F57" s="37">
        <v>5</v>
      </c>
      <c r="G57" s="37">
        <v>5</v>
      </c>
      <c r="H57" s="36" t="s">
        <v>24</v>
      </c>
      <c r="J57" s="33"/>
      <c r="L57" s="33"/>
      <c r="M57" s="50"/>
      <c r="N57" s="52">
        <v>5</v>
      </c>
    </row>
    <row r="58" spans="1:14" x14ac:dyDescent="0.35">
      <c r="A58" s="35" t="s">
        <v>32</v>
      </c>
      <c r="B58" s="36"/>
      <c r="C58" s="36">
        <v>1050</v>
      </c>
      <c r="D58" s="36" t="s">
        <v>144</v>
      </c>
      <c r="E58" s="44">
        <v>3</v>
      </c>
      <c r="F58" s="37">
        <v>5</v>
      </c>
      <c r="G58" s="37">
        <v>8</v>
      </c>
      <c r="H58" s="54" t="s">
        <v>145</v>
      </c>
      <c r="J58" s="33"/>
      <c r="L58" s="33"/>
      <c r="M58" s="50"/>
      <c r="N58" s="52">
        <v>5</v>
      </c>
    </row>
    <row r="59" spans="1:14" x14ac:dyDescent="0.35">
      <c r="A59" s="35" t="s">
        <v>113</v>
      </c>
      <c r="B59" s="59"/>
      <c r="C59" s="36"/>
      <c r="D59" s="36" t="s">
        <v>114</v>
      </c>
      <c r="E59" s="44">
        <v>1</v>
      </c>
      <c r="F59" s="37">
        <v>2</v>
      </c>
      <c r="G59" s="37">
        <v>2</v>
      </c>
      <c r="H59" s="36" t="s">
        <v>24</v>
      </c>
      <c r="J59" s="33"/>
      <c r="L59" s="33"/>
      <c r="M59" s="50"/>
      <c r="N59" s="52">
        <v>2</v>
      </c>
    </row>
    <row r="60" spans="1:14" x14ac:dyDescent="0.35">
      <c r="A60" s="35" t="s">
        <v>149</v>
      </c>
      <c r="B60" s="36"/>
      <c r="C60" s="36">
        <v>1181</v>
      </c>
      <c r="D60" s="36" t="s">
        <v>150</v>
      </c>
      <c r="E60" s="44">
        <v>3</v>
      </c>
      <c r="F60" s="37">
        <v>3</v>
      </c>
      <c r="G60" s="37">
        <v>3</v>
      </c>
      <c r="H60" s="36" t="s">
        <v>24</v>
      </c>
      <c r="J60" s="33"/>
      <c r="L60" s="33"/>
      <c r="M60" s="50"/>
      <c r="N60" s="52">
        <v>3</v>
      </c>
    </row>
    <row r="61" spans="1:14" x14ac:dyDescent="0.35">
      <c r="A61" s="35" t="s">
        <v>36</v>
      </c>
      <c r="B61" s="36"/>
      <c r="C61" s="36"/>
      <c r="D61" s="36" t="s">
        <v>37</v>
      </c>
      <c r="E61" s="44">
        <v>1</v>
      </c>
      <c r="F61" s="37">
        <v>1</v>
      </c>
      <c r="G61" s="37">
        <v>1</v>
      </c>
      <c r="H61" s="36" t="s">
        <v>25</v>
      </c>
      <c r="J61" s="33"/>
      <c r="L61" s="33"/>
      <c r="M61" s="50"/>
      <c r="N61" s="52">
        <v>1</v>
      </c>
    </row>
    <row r="62" spans="1:14" x14ac:dyDescent="0.35">
      <c r="A62" s="35" t="s">
        <v>36</v>
      </c>
      <c r="B62" s="36"/>
      <c r="C62" s="36">
        <v>736</v>
      </c>
      <c r="D62" s="36" t="s">
        <v>120</v>
      </c>
      <c r="E62" s="44">
        <v>3</v>
      </c>
      <c r="F62" s="37">
        <v>5</v>
      </c>
      <c r="G62" s="37">
        <v>8</v>
      </c>
      <c r="H62" s="36" t="s">
        <v>24</v>
      </c>
      <c r="I62" t="s">
        <v>140</v>
      </c>
      <c r="J62" s="33"/>
      <c r="L62" s="33"/>
      <c r="M62" s="50"/>
      <c r="N62" s="52">
        <v>5</v>
      </c>
    </row>
    <row r="63" spans="1:14" x14ac:dyDescent="0.35">
      <c r="A63" s="35" t="s">
        <v>36</v>
      </c>
      <c r="B63" s="36"/>
      <c r="C63" s="36"/>
      <c r="D63" s="37" t="s">
        <v>63</v>
      </c>
      <c r="E63" s="37">
        <v>0</v>
      </c>
      <c r="F63" s="37">
        <v>0</v>
      </c>
      <c r="G63" s="37">
        <v>0</v>
      </c>
      <c r="H63" s="37" t="s">
        <v>24</v>
      </c>
      <c r="I63" t="s">
        <v>95</v>
      </c>
      <c r="J63" s="33"/>
      <c r="L63" s="33"/>
      <c r="M63" s="50"/>
      <c r="N63" s="52">
        <v>0</v>
      </c>
    </row>
    <row r="64" spans="1:14" ht="15" thickBot="1" x14ac:dyDescent="0.4">
      <c r="D64" s="14" t="s">
        <v>22</v>
      </c>
      <c r="E64" s="16">
        <f>SUM(E57:E63)</f>
        <v>14</v>
      </c>
      <c r="F64" s="16">
        <f t="shared" ref="F64:G64" si="0">SUM(F57:F63)</f>
        <v>21</v>
      </c>
      <c r="G64" s="16">
        <f t="shared" si="0"/>
        <v>27</v>
      </c>
      <c r="J64" s="33">
        <f>F64</f>
        <v>21</v>
      </c>
      <c r="K64">
        <f>G64</f>
        <v>27</v>
      </c>
      <c r="L64" s="33">
        <v>1</v>
      </c>
      <c r="M64" s="50">
        <v>5</v>
      </c>
      <c r="N64" s="52"/>
    </row>
    <row r="65" spans="1:14" ht="15" thickTop="1" x14ac:dyDescent="0.35">
      <c r="J65" s="33"/>
      <c r="L65" s="33"/>
      <c r="M65" s="50"/>
      <c r="N65" s="52"/>
    </row>
    <row r="66" spans="1:14" x14ac:dyDescent="0.35">
      <c r="A66" t="s">
        <v>38</v>
      </c>
      <c r="B66" t="s">
        <v>39</v>
      </c>
      <c r="J66" s="33"/>
      <c r="L66" s="33"/>
      <c r="M66" s="50"/>
      <c r="N66" s="52"/>
    </row>
    <row r="67" spans="1:14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3"/>
      <c r="L67" s="33"/>
      <c r="M67" s="50"/>
      <c r="N67" s="52"/>
    </row>
    <row r="68" spans="1:14" x14ac:dyDescent="0.35">
      <c r="A68" s="35" t="s">
        <v>55</v>
      </c>
      <c r="B68" s="36"/>
      <c r="C68" s="41">
        <v>607</v>
      </c>
      <c r="D68" s="41" t="s">
        <v>56</v>
      </c>
      <c r="E68" s="43">
        <v>5</v>
      </c>
      <c r="F68" s="42">
        <v>8</v>
      </c>
      <c r="G68" s="42">
        <v>8</v>
      </c>
      <c r="H68" s="37" t="s">
        <v>24</v>
      </c>
      <c r="J68" s="33"/>
      <c r="L68" s="33"/>
      <c r="M68" s="50"/>
      <c r="N68" s="52">
        <v>8</v>
      </c>
    </row>
    <row r="69" spans="1:14" ht="15" thickBot="1" x14ac:dyDescent="0.4">
      <c r="D69" s="14" t="s">
        <v>22</v>
      </c>
      <c r="E69" s="16">
        <f>SUM(E68)</f>
        <v>5</v>
      </c>
      <c r="F69" s="16">
        <f t="shared" ref="F69:G69" si="1">SUM(F68)</f>
        <v>8</v>
      </c>
      <c r="G69" s="16">
        <f t="shared" si="1"/>
        <v>8</v>
      </c>
      <c r="J69" s="33">
        <f>F69</f>
        <v>8</v>
      </c>
      <c r="K69">
        <f>G69</f>
        <v>8</v>
      </c>
      <c r="L69" s="33">
        <v>0</v>
      </c>
      <c r="M69" s="50">
        <v>8</v>
      </c>
      <c r="N69" s="52"/>
    </row>
    <row r="70" spans="1:14" ht="15" thickTop="1" x14ac:dyDescent="0.35">
      <c r="J70" s="33"/>
      <c r="L70" s="33"/>
      <c r="M70" s="50"/>
      <c r="N70" s="52"/>
    </row>
    <row r="71" spans="1:14" x14ac:dyDescent="0.35">
      <c r="A71" t="s">
        <v>38</v>
      </c>
      <c r="B71" t="s">
        <v>40</v>
      </c>
      <c r="J71" s="33"/>
      <c r="L71" s="33"/>
      <c r="M71" s="50"/>
      <c r="N71" s="52"/>
    </row>
    <row r="72" spans="1:14" x14ac:dyDescent="0.35">
      <c r="A72" s="1" t="s">
        <v>2</v>
      </c>
      <c r="B72" s="2"/>
      <c r="C72" s="2"/>
      <c r="D72" s="3" t="s">
        <v>3</v>
      </c>
      <c r="E72" s="4" t="s">
        <v>20</v>
      </c>
      <c r="F72" s="3" t="s">
        <v>4</v>
      </c>
      <c r="G72" s="3" t="s">
        <v>21</v>
      </c>
      <c r="H72" s="3" t="s">
        <v>23</v>
      </c>
      <c r="J72" s="33"/>
      <c r="L72" s="33"/>
      <c r="M72" s="50"/>
      <c r="N72" s="52"/>
    </row>
    <row r="73" spans="1:14" x14ac:dyDescent="0.35">
      <c r="A73" s="40" t="s">
        <v>143</v>
      </c>
      <c r="B73" s="41"/>
      <c r="C73" s="41">
        <v>1019</v>
      </c>
      <c r="D73" s="41" t="s">
        <v>142</v>
      </c>
      <c r="E73" s="43">
        <v>8</v>
      </c>
      <c r="F73" s="42">
        <v>8</v>
      </c>
      <c r="G73" s="42">
        <v>8</v>
      </c>
      <c r="H73" s="41" t="s">
        <v>25</v>
      </c>
      <c r="J73" s="33"/>
      <c r="L73" s="33"/>
      <c r="M73" s="50"/>
      <c r="N73" s="52">
        <v>8</v>
      </c>
    </row>
    <row r="74" spans="1:14" x14ac:dyDescent="0.35">
      <c r="A74" s="40" t="s">
        <v>41</v>
      </c>
      <c r="B74" s="41"/>
      <c r="C74" s="41"/>
      <c r="D74" s="41" t="s">
        <v>42</v>
      </c>
      <c r="E74" s="43">
        <v>3</v>
      </c>
      <c r="F74" s="42">
        <v>3</v>
      </c>
      <c r="G74" s="42">
        <v>5</v>
      </c>
      <c r="H74" s="41" t="s">
        <v>25</v>
      </c>
      <c r="J74" s="33"/>
      <c r="L74" s="33"/>
      <c r="M74" s="50"/>
      <c r="N74" s="52">
        <v>3</v>
      </c>
    </row>
    <row r="75" spans="1:14" x14ac:dyDescent="0.35">
      <c r="A75" s="9" t="s">
        <v>41</v>
      </c>
      <c r="B75" s="9"/>
      <c r="C75" s="9"/>
      <c r="D75" s="9" t="s">
        <v>43</v>
      </c>
      <c r="E75" s="9">
        <v>2</v>
      </c>
      <c r="F75" s="9">
        <v>2</v>
      </c>
      <c r="G75" s="7">
        <v>2</v>
      </c>
      <c r="H75" s="6" t="s">
        <v>25</v>
      </c>
      <c r="J75" s="33"/>
      <c r="L75" s="33"/>
      <c r="M75" s="50"/>
      <c r="N75" s="52"/>
    </row>
    <row r="76" spans="1:14" ht="15" thickBot="1" x14ac:dyDescent="0.4">
      <c r="D76" s="14" t="s">
        <v>22</v>
      </c>
      <c r="E76" s="16">
        <f>SUM(E73:E75)</f>
        <v>13</v>
      </c>
      <c r="F76" s="16">
        <f>SUM(F73:F75)</f>
        <v>13</v>
      </c>
      <c r="G76" s="16">
        <f>SUM(G73:G75)</f>
        <v>15</v>
      </c>
      <c r="J76" s="33">
        <f>F76</f>
        <v>13</v>
      </c>
      <c r="K76">
        <f>G76</f>
        <v>15</v>
      </c>
      <c r="L76" s="33">
        <v>5</v>
      </c>
      <c r="M76" s="50">
        <v>0</v>
      </c>
      <c r="N76" s="52"/>
    </row>
    <row r="77" spans="1:14" ht="15" thickTop="1" x14ac:dyDescent="0.35">
      <c r="J77" s="33"/>
      <c r="L77" s="33"/>
      <c r="M77" s="50"/>
      <c r="N77" s="52"/>
    </row>
    <row r="78" spans="1:14" x14ac:dyDescent="0.35">
      <c r="A78" t="s">
        <v>38</v>
      </c>
      <c r="B78" t="s">
        <v>58</v>
      </c>
      <c r="J78" s="33"/>
      <c r="L78" s="33"/>
      <c r="M78" s="50"/>
      <c r="N78" s="52"/>
    </row>
    <row r="79" spans="1:14" x14ac:dyDescent="0.35">
      <c r="A79" s="1" t="s">
        <v>2</v>
      </c>
      <c r="B79" s="2"/>
      <c r="C79" s="2"/>
      <c r="D79" s="3" t="s">
        <v>3</v>
      </c>
      <c r="E79" s="4" t="s">
        <v>20</v>
      </c>
      <c r="F79" s="3" t="s">
        <v>4</v>
      </c>
      <c r="G79" s="3" t="s">
        <v>21</v>
      </c>
      <c r="H79" s="3" t="s">
        <v>23</v>
      </c>
      <c r="J79" s="33"/>
      <c r="L79" s="33"/>
      <c r="M79" s="50"/>
      <c r="N79" s="52"/>
    </row>
    <row r="80" spans="1:14" x14ac:dyDescent="0.35">
      <c r="A80" s="40" t="s">
        <v>59</v>
      </c>
      <c r="B80" s="41"/>
      <c r="C80" s="41">
        <v>637</v>
      </c>
      <c r="D80" s="42" t="s">
        <v>127</v>
      </c>
      <c r="E80" s="43">
        <v>5</v>
      </c>
      <c r="F80" s="42">
        <v>5</v>
      </c>
      <c r="G80" s="42">
        <v>8</v>
      </c>
      <c r="H80" s="39" t="s">
        <v>24</v>
      </c>
      <c r="I80" t="s">
        <v>121</v>
      </c>
      <c r="J80" s="33"/>
      <c r="L80" s="33"/>
      <c r="M80" s="50"/>
      <c r="N80" s="52">
        <v>5</v>
      </c>
    </row>
    <row r="81" spans="1:14" x14ac:dyDescent="0.35">
      <c r="A81" s="5" t="s">
        <v>59</v>
      </c>
      <c r="B81" s="6"/>
      <c r="C81" s="6">
        <v>638</v>
      </c>
      <c r="D81" s="7" t="s">
        <v>62</v>
      </c>
      <c r="E81" s="8"/>
      <c r="F81" s="7"/>
      <c r="G81" s="7"/>
      <c r="H81" s="6"/>
      <c r="J81" s="33"/>
      <c r="L81" s="33"/>
      <c r="M81" s="50"/>
      <c r="N81" s="52"/>
    </row>
    <row r="82" spans="1:14" x14ac:dyDescent="0.35">
      <c r="A82" s="5" t="s">
        <v>59</v>
      </c>
      <c r="B82" s="6"/>
      <c r="C82" s="8">
        <v>639</v>
      </c>
      <c r="D82" s="5" t="s">
        <v>61</v>
      </c>
      <c r="E82" s="9"/>
      <c r="F82" s="7"/>
      <c r="G82" s="6"/>
      <c r="H82" s="6"/>
      <c r="J82" s="33"/>
      <c r="L82" s="33"/>
      <c r="M82" s="50"/>
      <c r="N82" s="52"/>
    </row>
    <row r="83" spans="1:14" x14ac:dyDescent="0.35">
      <c r="A83" s="10" t="s">
        <v>60</v>
      </c>
      <c r="B83" s="11"/>
      <c r="C83" s="12">
        <v>640</v>
      </c>
      <c r="D83" s="10" t="s">
        <v>110</v>
      </c>
      <c r="E83" s="9"/>
      <c r="F83" s="9"/>
      <c r="G83" s="11"/>
      <c r="H83" s="9"/>
      <c r="J83" s="33"/>
      <c r="L83" s="33"/>
      <c r="M83" s="50"/>
      <c r="N83" s="52"/>
    </row>
    <row r="84" spans="1:14" ht="15" thickBot="1" x14ac:dyDescent="0.4">
      <c r="D84" s="14" t="s">
        <v>22</v>
      </c>
      <c r="E84" s="16">
        <f>SUM(E80:E83)</f>
        <v>5</v>
      </c>
      <c r="F84" s="16">
        <f>SUM(F80:F83)</f>
        <v>5</v>
      </c>
      <c r="G84" s="16">
        <f>SUM(G80:G83)</f>
        <v>8</v>
      </c>
      <c r="J84" s="33">
        <f>F84</f>
        <v>5</v>
      </c>
      <c r="K84">
        <f>G84</f>
        <v>8</v>
      </c>
      <c r="L84" s="33">
        <v>0</v>
      </c>
      <c r="M84" s="50">
        <v>0</v>
      </c>
      <c r="N84" s="52"/>
    </row>
    <row r="85" spans="1:14" ht="15" thickTop="1" x14ac:dyDescent="0.35">
      <c r="J85" s="33"/>
      <c r="L85" s="33"/>
      <c r="M85" s="50"/>
      <c r="N85" s="52"/>
    </row>
    <row r="86" spans="1:14" x14ac:dyDescent="0.35">
      <c r="A86" t="s">
        <v>5</v>
      </c>
      <c r="B86" t="s">
        <v>66</v>
      </c>
      <c r="J86" s="33"/>
      <c r="L86" s="33"/>
      <c r="M86" s="50"/>
      <c r="N86" s="52"/>
    </row>
    <row r="87" spans="1:14" x14ac:dyDescent="0.35">
      <c r="A87" s="1" t="s">
        <v>2</v>
      </c>
      <c r="B87" s="2"/>
      <c r="C87" s="2"/>
      <c r="D87" s="3" t="s">
        <v>3</v>
      </c>
      <c r="E87" s="4" t="s">
        <v>20</v>
      </c>
      <c r="F87" s="3" t="s">
        <v>4</v>
      </c>
      <c r="G87" s="3" t="s">
        <v>21</v>
      </c>
      <c r="H87" s="3" t="s">
        <v>23</v>
      </c>
      <c r="J87" s="33"/>
      <c r="L87" s="33"/>
      <c r="M87" s="50"/>
      <c r="N87" s="52"/>
    </row>
    <row r="88" spans="1:14" x14ac:dyDescent="0.35">
      <c r="A88" s="40" t="s">
        <v>66</v>
      </c>
      <c r="B88" s="41"/>
      <c r="C88" s="41"/>
      <c r="D88" s="41" t="s">
        <v>72</v>
      </c>
      <c r="E88" s="43">
        <v>3</v>
      </c>
      <c r="F88" s="42">
        <v>5</v>
      </c>
      <c r="G88" s="42">
        <v>5</v>
      </c>
      <c r="H88" s="41"/>
      <c r="J88" s="33"/>
      <c r="L88" s="33"/>
      <c r="M88" s="50"/>
      <c r="N88" s="52">
        <v>5</v>
      </c>
    </row>
    <row r="89" spans="1:14" x14ac:dyDescent="0.35">
      <c r="A89" s="35" t="s">
        <v>66</v>
      </c>
      <c r="B89" s="36"/>
      <c r="C89" s="36"/>
      <c r="D89" s="36" t="s">
        <v>73</v>
      </c>
      <c r="E89" s="43">
        <v>3</v>
      </c>
      <c r="F89" s="42">
        <v>3</v>
      </c>
      <c r="G89" s="42">
        <v>3</v>
      </c>
      <c r="H89" s="41"/>
      <c r="J89" s="33"/>
      <c r="L89" s="33"/>
      <c r="M89" s="50"/>
      <c r="N89" s="52">
        <v>3</v>
      </c>
    </row>
    <row r="90" spans="1:14" x14ac:dyDescent="0.35">
      <c r="A90" s="35" t="s">
        <v>66</v>
      </c>
      <c r="B90" s="36"/>
      <c r="C90" s="44"/>
      <c r="D90" s="44" t="s">
        <v>74</v>
      </c>
      <c r="E90" s="37">
        <v>5</v>
      </c>
      <c r="F90" s="37">
        <v>13</v>
      </c>
      <c r="G90" s="37">
        <v>13</v>
      </c>
      <c r="H90" s="36"/>
      <c r="J90" s="33"/>
      <c r="L90" s="33"/>
      <c r="M90" s="50"/>
      <c r="N90" s="52">
        <v>13</v>
      </c>
    </row>
    <row r="91" spans="1:14" ht="15" thickBot="1" x14ac:dyDescent="0.4">
      <c r="D91" s="14" t="s">
        <v>22</v>
      </c>
      <c r="E91" s="16">
        <f>SUM(E88:E90)</f>
        <v>11</v>
      </c>
      <c r="F91" s="16">
        <f t="shared" ref="F91:G91" si="2">SUM(F88:F90)</f>
        <v>21</v>
      </c>
      <c r="G91" s="16">
        <f t="shared" si="2"/>
        <v>21</v>
      </c>
      <c r="J91" s="33">
        <f>F91</f>
        <v>21</v>
      </c>
      <c r="K91">
        <f>G91</f>
        <v>21</v>
      </c>
      <c r="L91" s="33">
        <v>0</v>
      </c>
      <c r="M91" s="50">
        <v>0</v>
      </c>
      <c r="N91" s="52"/>
    </row>
    <row r="92" spans="1:14" ht="15" thickTop="1" x14ac:dyDescent="0.35">
      <c r="J92" s="33"/>
      <c r="L92" s="33"/>
      <c r="M92" s="50"/>
      <c r="N92" s="52"/>
    </row>
    <row r="93" spans="1:14" x14ac:dyDescent="0.35">
      <c r="A93" t="s">
        <v>5</v>
      </c>
      <c r="B93" t="s">
        <v>80</v>
      </c>
      <c r="J93" s="33"/>
      <c r="L93" s="33"/>
      <c r="M93" s="50"/>
      <c r="N93" s="52"/>
    </row>
    <row r="94" spans="1:14" x14ac:dyDescent="0.35">
      <c r="A94" s="1" t="s">
        <v>2</v>
      </c>
      <c r="B94" s="2"/>
      <c r="C94" s="2"/>
      <c r="D94" s="3" t="s">
        <v>3</v>
      </c>
      <c r="E94" s="4" t="s">
        <v>20</v>
      </c>
      <c r="F94" s="3" t="s">
        <v>4</v>
      </c>
      <c r="G94" s="3" t="s">
        <v>21</v>
      </c>
      <c r="H94" s="3" t="s">
        <v>23</v>
      </c>
      <c r="J94" s="33"/>
      <c r="L94" s="33"/>
      <c r="M94" s="50"/>
      <c r="N94" s="52"/>
    </row>
    <row r="95" spans="1:14" x14ac:dyDescent="0.35">
      <c r="A95" s="5" t="s">
        <v>97</v>
      </c>
      <c r="B95" s="6"/>
      <c r="C95" s="6"/>
      <c r="D95" s="7" t="s">
        <v>98</v>
      </c>
      <c r="E95" s="8">
        <v>5</v>
      </c>
      <c r="F95" s="7">
        <v>8</v>
      </c>
      <c r="G95" s="8">
        <v>8</v>
      </c>
      <c r="H95" s="7" t="s">
        <v>24</v>
      </c>
      <c r="I95" t="s">
        <v>126</v>
      </c>
      <c r="J95" s="33"/>
      <c r="L95" s="33"/>
      <c r="M95" s="50"/>
      <c r="N95" s="52"/>
    </row>
    <row r="96" spans="1:14" x14ac:dyDescent="0.35">
      <c r="A96" s="40" t="s">
        <v>111</v>
      </c>
      <c r="B96" s="41"/>
      <c r="C96" s="41"/>
      <c r="D96" s="42" t="s">
        <v>112</v>
      </c>
      <c r="E96" s="43">
        <v>5</v>
      </c>
      <c r="F96" s="42">
        <v>8</v>
      </c>
      <c r="G96" s="43">
        <v>8</v>
      </c>
      <c r="H96" s="42"/>
      <c r="I96" t="s">
        <v>126</v>
      </c>
      <c r="J96" s="33"/>
      <c r="L96" s="33"/>
      <c r="M96" s="50"/>
      <c r="N96" s="52">
        <v>8</v>
      </c>
    </row>
    <row r="97" spans="1:14" x14ac:dyDescent="0.35">
      <c r="A97" s="40" t="s">
        <v>75</v>
      </c>
      <c r="B97" s="41"/>
      <c r="C97" s="41"/>
      <c r="D97" s="42" t="s">
        <v>76</v>
      </c>
      <c r="E97" s="43">
        <v>2</v>
      </c>
      <c r="F97" s="42">
        <v>2</v>
      </c>
      <c r="G97" s="43">
        <v>2</v>
      </c>
      <c r="H97" s="42" t="s">
        <v>25</v>
      </c>
      <c r="J97" s="33"/>
      <c r="L97" s="33"/>
      <c r="M97" s="50"/>
      <c r="N97" s="52">
        <v>2</v>
      </c>
    </row>
    <row r="98" spans="1:14" x14ac:dyDescent="0.35">
      <c r="A98" s="35" t="s">
        <v>77</v>
      </c>
      <c r="B98" s="36"/>
      <c r="C98" s="36"/>
      <c r="D98" s="37" t="s">
        <v>78</v>
      </c>
      <c r="E98" s="44">
        <v>3</v>
      </c>
      <c r="F98" s="37">
        <v>5</v>
      </c>
      <c r="G98" s="44">
        <v>5</v>
      </c>
      <c r="H98" s="37" t="s">
        <v>24</v>
      </c>
      <c r="I98" t="s">
        <v>122</v>
      </c>
      <c r="J98" s="33"/>
      <c r="L98" s="33"/>
      <c r="M98" s="50"/>
      <c r="N98" s="52">
        <v>5</v>
      </c>
    </row>
    <row r="99" spans="1:14" x14ac:dyDescent="0.35">
      <c r="A99" s="45" t="s">
        <v>115</v>
      </c>
      <c r="B99" s="46"/>
      <c r="C99" s="46"/>
      <c r="D99" s="47" t="s">
        <v>116</v>
      </c>
      <c r="E99" s="48">
        <v>5</v>
      </c>
      <c r="F99" s="47">
        <v>8</v>
      </c>
      <c r="G99" s="48">
        <v>8</v>
      </c>
      <c r="H99" s="47" t="s">
        <v>24</v>
      </c>
      <c r="I99" t="s">
        <v>126</v>
      </c>
      <c r="J99" s="33"/>
      <c r="L99" s="33"/>
      <c r="M99" s="50"/>
      <c r="N99" s="52">
        <v>8</v>
      </c>
    </row>
    <row r="100" spans="1:14" x14ac:dyDescent="0.35">
      <c r="A100" s="45" t="s">
        <v>75</v>
      </c>
      <c r="B100" s="46"/>
      <c r="C100" s="46"/>
      <c r="D100" s="47" t="s">
        <v>79</v>
      </c>
      <c r="E100" s="48"/>
      <c r="F100" s="47"/>
      <c r="G100" s="48"/>
      <c r="H100" s="47" t="s">
        <v>101</v>
      </c>
      <c r="J100" s="33"/>
      <c r="L100" s="33"/>
      <c r="M100" s="50"/>
      <c r="N100" s="52"/>
    </row>
    <row r="101" spans="1:14" ht="15" thickBot="1" x14ac:dyDescent="0.4">
      <c r="D101" s="14" t="s">
        <v>22</v>
      </c>
      <c r="E101" s="16">
        <f>SUM(E95:E100)</f>
        <v>20</v>
      </c>
      <c r="F101" s="16">
        <f t="shared" ref="F101:G101" si="3">SUM(F95:F100)</f>
        <v>31</v>
      </c>
      <c r="G101" s="16">
        <f t="shared" si="3"/>
        <v>31</v>
      </c>
      <c r="J101" s="33">
        <f>F101</f>
        <v>31</v>
      </c>
      <c r="K101">
        <f>G101</f>
        <v>31</v>
      </c>
      <c r="L101" s="33">
        <v>2</v>
      </c>
      <c r="M101" s="50">
        <v>13</v>
      </c>
      <c r="N101" s="52"/>
    </row>
    <row r="102" spans="1:14" ht="15" thickTop="1" x14ac:dyDescent="0.35">
      <c r="J102" s="33"/>
      <c r="L102" s="33"/>
      <c r="M102" s="50"/>
      <c r="N102" s="52"/>
    </row>
    <row r="103" spans="1:14" x14ac:dyDescent="0.35">
      <c r="A103" t="s">
        <v>5</v>
      </c>
      <c r="B103" t="s">
        <v>81</v>
      </c>
      <c r="J103" s="33"/>
      <c r="L103" s="33"/>
      <c r="M103" s="50"/>
      <c r="N103" s="52"/>
    </row>
    <row r="104" spans="1:14" x14ac:dyDescent="0.35">
      <c r="A104" s="1" t="s">
        <v>2</v>
      </c>
      <c r="B104" s="2"/>
      <c r="C104" s="2"/>
      <c r="D104" s="3" t="s">
        <v>3</v>
      </c>
      <c r="E104" s="4" t="s">
        <v>20</v>
      </c>
      <c r="F104" s="3" t="s">
        <v>4</v>
      </c>
      <c r="G104" s="3" t="s">
        <v>21</v>
      </c>
      <c r="H104" s="3" t="s">
        <v>23</v>
      </c>
      <c r="J104" s="33"/>
      <c r="L104" s="33"/>
      <c r="M104" s="50"/>
      <c r="N104" s="52"/>
    </row>
    <row r="105" spans="1:14" x14ac:dyDescent="0.35">
      <c r="A105" s="10" t="s">
        <v>67</v>
      </c>
      <c r="B105" s="11"/>
      <c r="C105" s="11">
        <v>624</v>
      </c>
      <c r="D105" s="11" t="s">
        <v>129</v>
      </c>
      <c r="E105" s="12">
        <v>3</v>
      </c>
      <c r="F105" s="9">
        <v>5</v>
      </c>
      <c r="G105" s="9">
        <v>8</v>
      </c>
      <c r="H105" s="11" t="s">
        <v>25</v>
      </c>
      <c r="J105" s="33"/>
      <c r="L105" s="33"/>
      <c r="M105" s="50"/>
      <c r="N105" s="52"/>
    </row>
    <row r="106" spans="1:14" x14ac:dyDescent="0.35">
      <c r="A106" s="35" t="s">
        <v>44</v>
      </c>
      <c r="B106" s="36"/>
      <c r="C106" s="36">
        <v>625</v>
      </c>
      <c r="D106" s="36" t="s">
        <v>45</v>
      </c>
      <c r="E106" s="44">
        <v>5</v>
      </c>
      <c r="F106" s="37">
        <v>5</v>
      </c>
      <c r="G106" s="37">
        <v>5</v>
      </c>
      <c r="H106" s="36" t="s">
        <v>24</v>
      </c>
      <c r="J106" s="33"/>
      <c r="L106" s="33"/>
      <c r="M106" s="50"/>
      <c r="N106" s="52">
        <v>5</v>
      </c>
    </row>
    <row r="107" spans="1:14" x14ac:dyDescent="0.35">
      <c r="A107" s="35" t="s">
        <v>146</v>
      </c>
      <c r="B107" s="36"/>
      <c r="C107" s="36">
        <v>626</v>
      </c>
      <c r="D107" s="36" t="s">
        <v>89</v>
      </c>
      <c r="E107" s="44">
        <v>2</v>
      </c>
      <c r="F107" s="37">
        <v>2</v>
      </c>
      <c r="G107" s="37">
        <v>2</v>
      </c>
      <c r="H107" s="36" t="s">
        <v>25</v>
      </c>
      <c r="I107" t="s">
        <v>123</v>
      </c>
      <c r="J107" s="33"/>
      <c r="L107" s="33"/>
      <c r="M107" s="50"/>
      <c r="N107" s="52">
        <v>2</v>
      </c>
    </row>
    <row r="108" spans="1:14" x14ac:dyDescent="0.35">
      <c r="A108" s="35" t="s">
        <v>146</v>
      </c>
      <c r="B108" s="36"/>
      <c r="C108" s="36">
        <v>627</v>
      </c>
      <c r="D108" s="36" t="s">
        <v>109</v>
      </c>
      <c r="E108" s="44">
        <v>3</v>
      </c>
      <c r="F108" s="37">
        <v>5</v>
      </c>
      <c r="G108" s="37">
        <v>8</v>
      </c>
      <c r="H108" s="36" t="s">
        <v>25</v>
      </c>
      <c r="I108" t="s">
        <v>123</v>
      </c>
      <c r="J108" s="33"/>
      <c r="L108" s="33"/>
      <c r="M108" s="50"/>
      <c r="N108" s="52">
        <v>8</v>
      </c>
    </row>
    <row r="109" spans="1:14" x14ac:dyDescent="0.35">
      <c r="A109" s="10" t="s">
        <v>147</v>
      </c>
      <c r="B109" s="11"/>
      <c r="C109" s="11">
        <v>1061</v>
      </c>
      <c r="D109" s="11" t="s">
        <v>148</v>
      </c>
      <c r="E109" s="12">
        <v>5</v>
      </c>
      <c r="F109" s="9">
        <v>5</v>
      </c>
      <c r="G109" s="9">
        <v>5</v>
      </c>
      <c r="H109" s="11" t="s">
        <v>24</v>
      </c>
      <c r="J109" s="33"/>
      <c r="L109" s="33"/>
      <c r="M109" s="50"/>
      <c r="N109" s="52"/>
    </row>
    <row r="110" spans="1:14" x14ac:dyDescent="0.35">
      <c r="A110" s="35" t="s">
        <v>34</v>
      </c>
      <c r="B110" s="36"/>
      <c r="C110" s="36">
        <v>628</v>
      </c>
      <c r="D110" s="36" t="s">
        <v>35</v>
      </c>
      <c r="E110" s="44">
        <v>2</v>
      </c>
      <c r="F110" s="37">
        <v>3</v>
      </c>
      <c r="G110" s="37">
        <v>3</v>
      </c>
      <c r="H110" s="36" t="s">
        <v>25</v>
      </c>
      <c r="J110" s="33"/>
      <c r="L110" s="33"/>
      <c r="M110" s="50"/>
      <c r="N110" s="52">
        <v>3</v>
      </c>
    </row>
    <row r="111" spans="1:14" x14ac:dyDescent="0.35">
      <c r="A111" s="35" t="s">
        <v>119</v>
      </c>
      <c r="B111" s="36"/>
      <c r="C111" s="36">
        <v>734</v>
      </c>
      <c r="D111" s="36" t="s">
        <v>118</v>
      </c>
      <c r="E111" s="44">
        <v>2</v>
      </c>
      <c r="F111" s="37">
        <v>5</v>
      </c>
      <c r="G111" s="37">
        <v>8</v>
      </c>
      <c r="H111" s="36" t="s">
        <v>25</v>
      </c>
      <c r="J111" s="33"/>
      <c r="L111" s="33"/>
      <c r="M111" s="50"/>
      <c r="N111" s="52">
        <v>5</v>
      </c>
    </row>
    <row r="112" spans="1:14" x14ac:dyDescent="0.35">
      <c r="A112" s="35" t="s">
        <v>124</v>
      </c>
      <c r="B112" s="36"/>
      <c r="C112" s="36">
        <v>876</v>
      </c>
      <c r="D112" s="36" t="s">
        <v>125</v>
      </c>
      <c r="E112" s="44">
        <v>5</v>
      </c>
      <c r="F112" s="37">
        <v>8</v>
      </c>
      <c r="G112" s="37">
        <v>13</v>
      </c>
      <c r="H112" s="36" t="s">
        <v>24</v>
      </c>
      <c r="J112" s="33"/>
      <c r="L112" s="33"/>
      <c r="M112" s="50"/>
      <c r="N112" s="52">
        <v>8</v>
      </c>
    </row>
    <row r="113" spans="1:14" x14ac:dyDescent="0.35">
      <c r="A113" s="10" t="s">
        <v>82</v>
      </c>
      <c r="B113" s="11"/>
      <c r="C113" s="11">
        <v>629</v>
      </c>
      <c r="D113" s="11" t="s">
        <v>71</v>
      </c>
      <c r="E113" s="12">
        <v>2</v>
      </c>
      <c r="F113" s="9">
        <v>3</v>
      </c>
      <c r="G113" s="9">
        <v>3</v>
      </c>
      <c r="H113" s="11" t="s">
        <v>25</v>
      </c>
      <c r="J113" s="33"/>
      <c r="L113" s="33"/>
      <c r="M113" s="50"/>
      <c r="N113" s="52"/>
    </row>
    <row r="114" spans="1:14" ht="15" thickBot="1" x14ac:dyDescent="0.4">
      <c r="D114" s="14" t="s">
        <v>22</v>
      </c>
      <c r="E114" s="16">
        <f>SUM(E105:E113)</f>
        <v>29</v>
      </c>
      <c r="F114" s="16">
        <f t="shared" ref="F114:G114" si="4">SUM(F105:F113)</f>
        <v>41</v>
      </c>
      <c r="G114" s="16">
        <f t="shared" si="4"/>
        <v>55</v>
      </c>
      <c r="J114" s="33">
        <f>F114</f>
        <v>41</v>
      </c>
      <c r="K114">
        <f>G114</f>
        <v>55</v>
      </c>
      <c r="L114" s="33">
        <v>8</v>
      </c>
      <c r="M114" s="50">
        <v>10</v>
      </c>
      <c r="N114" s="52"/>
    </row>
    <row r="115" spans="1:14" ht="15" thickTop="1" x14ac:dyDescent="0.35">
      <c r="J115" s="33"/>
      <c r="L115" s="33"/>
      <c r="M115" s="50"/>
      <c r="N115" s="52"/>
    </row>
    <row r="116" spans="1:14" x14ac:dyDescent="0.35">
      <c r="A116" t="s">
        <v>5</v>
      </c>
      <c r="B116" t="s">
        <v>90</v>
      </c>
      <c r="J116" s="33"/>
      <c r="L116" s="33"/>
      <c r="M116" s="50"/>
      <c r="N116" s="52"/>
    </row>
    <row r="117" spans="1:14" x14ac:dyDescent="0.35">
      <c r="A117" s="1" t="s">
        <v>2</v>
      </c>
      <c r="B117" s="2"/>
      <c r="C117" s="2"/>
      <c r="D117" s="3" t="s">
        <v>3</v>
      </c>
      <c r="E117" s="4" t="s">
        <v>20</v>
      </c>
      <c r="F117" s="3" t="s">
        <v>4</v>
      </c>
      <c r="G117" s="3" t="s">
        <v>21</v>
      </c>
      <c r="H117" s="3" t="s">
        <v>23</v>
      </c>
      <c r="J117" s="33"/>
      <c r="L117" s="33"/>
      <c r="M117" s="50"/>
      <c r="N117" s="52"/>
    </row>
    <row r="118" spans="1:14" x14ac:dyDescent="0.35">
      <c r="A118" s="35" t="s">
        <v>91</v>
      </c>
      <c r="B118" s="36"/>
      <c r="C118" s="36"/>
      <c r="D118" s="36" t="s">
        <v>92</v>
      </c>
      <c r="E118" s="57">
        <v>8</v>
      </c>
      <c r="F118" s="58">
        <v>13</v>
      </c>
      <c r="G118" s="58">
        <v>13</v>
      </c>
      <c r="H118" s="36" t="s">
        <v>25</v>
      </c>
      <c r="J118" s="33"/>
      <c r="L118" s="33"/>
      <c r="M118" s="50"/>
      <c r="N118" s="52">
        <v>13</v>
      </c>
    </row>
    <row r="119" spans="1:14" x14ac:dyDescent="0.35">
      <c r="A119" s="35" t="s">
        <v>93</v>
      </c>
      <c r="B119" s="36"/>
      <c r="C119" s="36"/>
      <c r="D119" s="36" t="s">
        <v>94</v>
      </c>
      <c r="E119" s="57">
        <v>8</v>
      </c>
      <c r="F119" s="58">
        <v>8</v>
      </c>
      <c r="G119" s="58">
        <v>8</v>
      </c>
      <c r="H119" s="36" t="s">
        <v>25</v>
      </c>
      <c r="J119" s="33"/>
      <c r="L119" s="33"/>
      <c r="M119" s="50"/>
      <c r="N119" s="52">
        <v>8</v>
      </c>
    </row>
    <row r="120" spans="1:14" x14ac:dyDescent="0.35">
      <c r="A120" s="35" t="s">
        <v>96</v>
      </c>
      <c r="B120" s="36"/>
      <c r="C120" s="36"/>
      <c r="D120" s="36" t="s">
        <v>108</v>
      </c>
      <c r="E120" s="44">
        <v>3</v>
      </c>
      <c r="F120" s="37">
        <v>5</v>
      </c>
      <c r="G120" s="37">
        <v>5</v>
      </c>
      <c r="H120" s="38" t="s">
        <v>24</v>
      </c>
      <c r="J120" s="33"/>
      <c r="L120" s="33"/>
      <c r="M120" s="50"/>
      <c r="N120" s="52">
        <v>5</v>
      </c>
    </row>
    <row r="121" spans="1:14" ht="15" thickBot="1" x14ac:dyDescent="0.4">
      <c r="D121" s="14" t="s">
        <v>22</v>
      </c>
      <c r="E121" s="16">
        <f>SUM(E118:E119)</f>
        <v>16</v>
      </c>
      <c r="F121" s="16">
        <f>SUM(F118:F119)</f>
        <v>21</v>
      </c>
      <c r="G121" s="16">
        <f>SUM(G118:G119)</f>
        <v>21</v>
      </c>
      <c r="J121" s="33">
        <f>F121</f>
        <v>21</v>
      </c>
      <c r="K121">
        <f>G121</f>
        <v>21</v>
      </c>
      <c r="L121" s="33">
        <v>11</v>
      </c>
      <c r="M121" s="50">
        <v>5</v>
      </c>
      <c r="N121" s="52"/>
    </row>
    <row r="122" spans="1:14" ht="15" thickTop="1" x14ac:dyDescent="0.35">
      <c r="J122" s="33"/>
      <c r="L122" s="33"/>
      <c r="M122" s="50"/>
      <c r="N122" s="52"/>
    </row>
    <row r="123" spans="1:14" x14ac:dyDescent="0.35">
      <c r="A123" t="s">
        <v>5</v>
      </c>
      <c r="B123" t="s">
        <v>99</v>
      </c>
      <c r="J123" s="33"/>
      <c r="L123" s="33"/>
      <c r="M123" s="50"/>
      <c r="N123" s="52"/>
    </row>
    <row r="124" spans="1:14" x14ac:dyDescent="0.35">
      <c r="A124" s="1" t="s">
        <v>2</v>
      </c>
      <c r="B124" s="2"/>
      <c r="C124" s="2"/>
      <c r="D124" s="3" t="s">
        <v>3</v>
      </c>
      <c r="E124" s="4" t="s">
        <v>20</v>
      </c>
      <c r="F124" s="3" t="s">
        <v>4</v>
      </c>
      <c r="G124" s="3" t="s">
        <v>21</v>
      </c>
      <c r="H124" s="3" t="s">
        <v>23</v>
      </c>
      <c r="J124" s="33"/>
      <c r="L124" s="33"/>
      <c r="M124" s="50"/>
      <c r="N124" s="52"/>
    </row>
    <row r="125" spans="1:14" x14ac:dyDescent="0.35">
      <c r="A125" s="35" t="s">
        <v>100</v>
      </c>
      <c r="B125" s="36"/>
      <c r="C125" s="36"/>
      <c r="D125" s="36" t="s">
        <v>133</v>
      </c>
      <c r="E125" s="44">
        <v>8</v>
      </c>
      <c r="F125" s="37">
        <v>8</v>
      </c>
      <c r="G125" s="37">
        <v>13</v>
      </c>
      <c r="H125" s="36" t="s">
        <v>24</v>
      </c>
      <c r="J125" s="33"/>
      <c r="L125" s="33"/>
      <c r="M125" s="50"/>
      <c r="N125" s="52">
        <v>13</v>
      </c>
    </row>
    <row r="126" spans="1:14" ht="15" thickBot="1" x14ac:dyDescent="0.4">
      <c r="D126" s="14" t="s">
        <v>22</v>
      </c>
      <c r="E126" s="16">
        <f>SUM(E125)</f>
        <v>8</v>
      </c>
      <c r="F126" s="16">
        <f t="shared" ref="F126:G126" si="5">SUM(F125)</f>
        <v>8</v>
      </c>
      <c r="G126" s="16">
        <f t="shared" si="5"/>
        <v>13</v>
      </c>
      <c r="J126" s="33">
        <f>F126</f>
        <v>8</v>
      </c>
      <c r="K126">
        <f>G126</f>
        <v>13</v>
      </c>
      <c r="L126" s="33">
        <v>8</v>
      </c>
      <c r="M126" s="50">
        <v>0</v>
      </c>
      <c r="N126" s="52"/>
    </row>
    <row r="127" spans="1:14" ht="15" thickTop="1" x14ac:dyDescent="0.35">
      <c r="J127" s="33"/>
      <c r="L127" s="33"/>
      <c r="M127" s="50"/>
      <c r="N127" s="52"/>
    </row>
    <row r="128" spans="1:14" x14ac:dyDescent="0.35">
      <c r="J128" s="33"/>
      <c r="L128" s="33"/>
      <c r="M128" s="50"/>
      <c r="N128" s="52"/>
    </row>
    <row r="129" spans="5:14" x14ac:dyDescent="0.35">
      <c r="I129" s="25" t="s">
        <v>87</v>
      </c>
      <c r="J129" s="28">
        <f>SUM(J5:J128)</f>
        <v>310</v>
      </c>
      <c r="K129" s="30">
        <f>SUM(K5:K128)</f>
        <v>352</v>
      </c>
      <c r="L129" s="33"/>
      <c r="M129" s="50"/>
      <c r="N129" s="52"/>
    </row>
    <row r="130" spans="5:14" x14ac:dyDescent="0.35">
      <c r="L130" s="33"/>
      <c r="M130" s="50"/>
      <c r="N130" s="52"/>
    </row>
    <row r="131" spans="5:14" x14ac:dyDescent="0.35">
      <c r="L131" s="33"/>
      <c r="M131" s="50"/>
      <c r="N131" s="52"/>
    </row>
    <row r="132" spans="5:14" x14ac:dyDescent="0.35">
      <c r="E132" s="20" t="s">
        <v>103</v>
      </c>
      <c r="F132" s="22"/>
      <c r="G132" s="22"/>
      <c r="H132" s="23">
        <f>COUNTIF(H21:H131,"JOHAN")</f>
        <v>38</v>
      </c>
      <c r="I132" s="22"/>
      <c r="J132" s="22"/>
      <c r="K132" s="22"/>
      <c r="L132" s="29">
        <f>SUM(L5:L131)</f>
        <v>107</v>
      </c>
      <c r="M132" s="22"/>
      <c r="N132" s="52"/>
    </row>
    <row r="133" spans="5:14" x14ac:dyDescent="0.35">
      <c r="E133" s="25" t="s">
        <v>104</v>
      </c>
      <c r="F133" s="26"/>
      <c r="G133" s="26"/>
      <c r="H133" s="27">
        <f>COUNTIF(H22:H132,"PAHEH")</f>
        <v>18</v>
      </c>
      <c r="I133" s="26"/>
      <c r="J133" s="26"/>
      <c r="K133" s="26"/>
      <c r="L133" s="30"/>
      <c r="M133" s="26">
        <f>SUM(M5:M132)</f>
        <v>101</v>
      </c>
      <c r="N133" s="52"/>
    </row>
    <row r="134" spans="5:14" x14ac:dyDescent="0.35">
      <c r="E134" s="21" t="s">
        <v>131</v>
      </c>
      <c r="F134" s="24"/>
      <c r="G134" s="24"/>
      <c r="H134" s="24"/>
      <c r="I134" s="24"/>
      <c r="J134" s="24"/>
      <c r="K134" s="24"/>
      <c r="L134" s="31"/>
      <c r="M134" s="24"/>
      <c r="N134" s="53">
        <f>SUM(N5:N133)</f>
        <v>254</v>
      </c>
    </row>
    <row r="135" spans="5:14" x14ac:dyDescent="0.35">
      <c r="E135" t="s">
        <v>132</v>
      </c>
      <c r="J135">
        <f>J129-N134</f>
        <v>56</v>
      </c>
      <c r="K135">
        <f>K129-N134</f>
        <v>98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2025-09-09T08:04:59Z</dcterms:modified>
</cp:coreProperties>
</file>