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heh\.atlassian-companion\b6ed4bcf-c748-485d-b30c-ee015be83462\"/>
    </mc:Choice>
  </mc:AlternateContent>
  <xr:revisionPtr revIDLastSave="0" documentId="13_ncr:1_{68530964-CEC0-4991-954E-5CFCD35C445C}" xr6:coauthVersionLast="47" xr6:coauthVersionMax="47" xr10:uidLastSave="{00000000-0000-0000-0000-000000000000}"/>
  <bookViews>
    <workbookView xWindow="-110" yWindow="490" windowWidth="25820" windowHeight="15620" xr2:uid="{44C92FAC-25D4-4AA9-92E2-0EE2534C6F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21" i="1" l="1"/>
  <c r="K120" i="1"/>
  <c r="E114" i="1"/>
  <c r="F114" i="1"/>
  <c r="J114" i="1" s="1"/>
  <c r="D114" i="1"/>
  <c r="I114" i="1"/>
  <c r="G120" i="1"/>
  <c r="G121" i="1" s="1"/>
  <c r="F23" i="1"/>
  <c r="J23" i="1" s="1"/>
  <c r="E23" i="1"/>
  <c r="I23" i="1" s="1"/>
  <c r="D23" i="1"/>
  <c r="E93" i="1"/>
  <c r="I93" i="1" s="1"/>
  <c r="F93" i="1"/>
  <c r="J93" i="1" s="1"/>
  <c r="D93" i="1"/>
  <c r="F109" i="1"/>
  <c r="J109" i="1" s="1"/>
  <c r="E109" i="1"/>
  <c r="I109" i="1" s="1"/>
  <c r="D109" i="1"/>
  <c r="E102" i="1"/>
  <c r="I102" i="1" s="1"/>
  <c r="F102" i="1"/>
  <c r="J102" i="1" s="1"/>
  <c r="D102" i="1"/>
  <c r="E85" i="1"/>
  <c r="I85" i="1" s="1"/>
  <c r="F85" i="1"/>
  <c r="J85" i="1" s="1"/>
  <c r="D85" i="1"/>
  <c r="E78" i="1"/>
  <c r="I78" i="1" s="1"/>
  <c r="F78" i="1"/>
  <c r="J78" i="1" s="1"/>
  <c r="D78" i="1"/>
  <c r="E68" i="1"/>
  <c r="I68" i="1" s="1"/>
  <c r="F68" i="1"/>
  <c r="J68" i="1" s="1"/>
  <c r="D68" i="1"/>
  <c r="E62" i="1"/>
  <c r="I62" i="1" s="1"/>
  <c r="F62" i="1"/>
  <c r="J62" i="1" s="1"/>
  <c r="D62" i="1"/>
  <c r="E57" i="1"/>
  <c r="I57" i="1" s="1"/>
  <c r="F57" i="1"/>
  <c r="J57" i="1" s="1"/>
  <c r="D57" i="1"/>
  <c r="F50" i="1"/>
  <c r="J50" i="1" s="1"/>
  <c r="D50" i="1"/>
  <c r="E50" i="1"/>
  <c r="I50" i="1" s="1"/>
  <c r="F13" i="1"/>
  <c r="J13" i="1" s="1"/>
  <c r="E13" i="1"/>
  <c r="I13" i="1" s="1"/>
  <c r="D13" i="1"/>
  <c r="J117" i="1" l="1"/>
  <c r="I117" i="1"/>
</calcChain>
</file>

<file path=xl/sharedStrings.xml><?xml version="1.0" encoding="utf-8"?>
<sst xmlns="http://schemas.openxmlformats.org/spreadsheetml/2006/main" count="343" uniqueCount="120">
  <si>
    <t>PartnerPortal - WorkOrder Flow</t>
  </si>
  <si>
    <t>Projekt plan</t>
  </si>
  <si>
    <t>Task</t>
  </si>
  <si>
    <t>Description</t>
  </si>
  <si>
    <t>Reel</t>
  </si>
  <si>
    <t>Area:</t>
  </si>
  <si>
    <t>Create incomming SOAP interface for SonWin Test Environment</t>
  </si>
  <si>
    <t>Create SOAP WCF Service</t>
  </si>
  <si>
    <t xml:space="preserve">Build configuration </t>
  </si>
  <si>
    <t>Deployment</t>
  </si>
  <si>
    <t>Establish connection</t>
  </si>
  <si>
    <t>Add httpS connection in the WCF service according to the configuration in the existing InstallationsBlanbket.dk interface</t>
  </si>
  <si>
    <t>Setup SonWin Server InstallationManagementElectricity Service for connecting with the new WFC service</t>
  </si>
  <si>
    <t>Add configuration for the binding according to existing installations blanket service</t>
  </si>
  <si>
    <t>Expand UI demo project for consuming and calling real xms</t>
  </si>
  <si>
    <t>HttpS setup</t>
  </si>
  <si>
    <t>Configuration of service</t>
  </si>
  <si>
    <t>Demo project</t>
  </si>
  <si>
    <t>Estimate in story points</t>
  </si>
  <si>
    <t>Deploy the service in the test environment (Ports, env setup)</t>
  </si>
  <si>
    <t>Best case</t>
  </si>
  <si>
    <t>Worst case</t>
  </si>
  <si>
    <t>Estimation:</t>
  </si>
  <si>
    <t>Assigned to</t>
  </si>
  <si>
    <t>PAHEH</t>
  </si>
  <si>
    <t>JOHAN</t>
  </si>
  <si>
    <t xml:space="preserve">Create outgoing SOAP API interface </t>
  </si>
  <si>
    <t>Create SOAP consumer</t>
  </si>
  <si>
    <t>Create flow for communication from the Partner Portal in the WCF Service</t>
  </si>
  <si>
    <t>Consume the client interface</t>
  </si>
  <si>
    <t>Establish flow handling from A -&gt; B</t>
  </si>
  <si>
    <t>Create autotest for ensuring that the generated xml will not be changed</t>
  </si>
  <si>
    <t>Create the DTO entity for serializing to xml</t>
  </si>
  <si>
    <t>Real life xml data</t>
  </si>
  <si>
    <t>Add functionality in SW inst service for dumping xml documentation for use in flow comparison</t>
  </si>
  <si>
    <t>Form and data header to xml</t>
  </si>
  <si>
    <t>Outgoing flow needs headers in the messages</t>
  </si>
  <si>
    <t>Investigate</t>
  </si>
  <si>
    <t>Shared entities in the XML documents, how to manage differentiating structures</t>
  </si>
  <si>
    <t xml:space="preserve">Area: </t>
  </si>
  <si>
    <t>Incomming</t>
  </si>
  <si>
    <t>Outgoing</t>
  </si>
  <si>
    <t>Deserialization</t>
  </si>
  <si>
    <t>Add method for deserializing (Xml string to Entity)</t>
  </si>
  <si>
    <t>Add Autotest for deserialization</t>
  </si>
  <si>
    <t>Logging</t>
  </si>
  <si>
    <t>Add logging functionality to the Soap interface</t>
  </si>
  <si>
    <t>Tilmelding 'Annullering' (IN/OUT)</t>
  </si>
  <si>
    <t>Tilmelding 'Erstatning' (IN)</t>
  </si>
  <si>
    <t>Tilmelding ’Original’  (OUT)</t>
  </si>
  <si>
    <t>Tilmelding og færdigmelding (OUT)</t>
  </si>
  <si>
    <t>Anvisning, svar på ’Original’ (IN)</t>
  </si>
  <si>
    <t>Tilmelding afsluttet ’Original’  (IN)</t>
  </si>
  <si>
    <t>Afvisning af ’Tilmelding’  (IN)</t>
  </si>
  <si>
    <t>Færdigmelding (OUT)</t>
  </si>
  <si>
    <t>Klar Til måler ’Original’ (OUT)</t>
  </si>
  <si>
    <t>Error messages</t>
  </si>
  <si>
    <t xml:space="preserve">How to send/report errors? </t>
  </si>
  <si>
    <t>Avg:</t>
  </si>
  <si>
    <t>Tests</t>
  </si>
  <si>
    <t>Auto tests</t>
  </si>
  <si>
    <t>Manual testing</t>
  </si>
  <si>
    <t>Flow testing for the new installations flow</t>
  </si>
  <si>
    <t>Flow testing for Expanding flow</t>
  </si>
  <si>
    <t>Flow testiing for the Plombebrud flow</t>
  </si>
  <si>
    <t>Add tests for the outgoing flow</t>
  </si>
  <si>
    <t>Add tests for the incomming flow</t>
  </si>
  <si>
    <t>Schematron in workorder? What are the needs and are there any?</t>
  </si>
  <si>
    <t>Tilmelding og færdigmelding  ’Erstatning’ (IN)</t>
  </si>
  <si>
    <t>SagsInfo (?)</t>
  </si>
  <si>
    <t>Documentation</t>
  </si>
  <si>
    <t>Versioning</t>
  </si>
  <si>
    <t>Create a WCF Service Application in the existing PP GIT Repository</t>
  </si>
  <si>
    <t>Find out and make the build configuration for the service to be build in build env. (Info talk with someone)</t>
  </si>
  <si>
    <t>Create DTO Objects matching XML creation (IN = Incomming/OUT = Outgoing)</t>
  </si>
  <si>
    <t>Extend the data model with XML codes (also in the database)</t>
  </si>
  <si>
    <t>Create external installation manual for customers to use when setting up/creating the clients in their end</t>
  </si>
  <si>
    <t>Create internal installation manual/trouble shooting guides for internal personnel</t>
  </si>
  <si>
    <t>Create developer documentation for flow/debugging/etc</t>
  </si>
  <si>
    <t>Create versioning in the service</t>
  </si>
  <si>
    <t>IP whitelisting</t>
  </si>
  <si>
    <t>Create DB table for configuration</t>
  </si>
  <si>
    <t>IP Whitelisting</t>
  </si>
  <si>
    <t>Create logic for checking IP address against saved addresse</t>
  </si>
  <si>
    <t>Create UI for saving IP addresses for customer</t>
  </si>
  <si>
    <t>Security</t>
  </si>
  <si>
    <t>Core Logic (engine)</t>
  </si>
  <si>
    <t>Extend DataModel</t>
  </si>
  <si>
    <t>Flow Engine</t>
  </si>
  <si>
    <t>Create flow engine that can send/resend if failing.</t>
  </si>
  <si>
    <t>Base test project</t>
  </si>
  <si>
    <t>Create test project for containing future tests for the project</t>
  </si>
  <si>
    <t>Sum:</t>
  </si>
  <si>
    <t>Create the DTO entity for serializing to and from xml</t>
  </si>
  <si>
    <t>Add Database Log table for the logging functionality</t>
  </si>
  <si>
    <t>Logical paths</t>
  </si>
  <si>
    <t>Data incomming</t>
  </si>
  <si>
    <t>Create the logic for transporting the data from the soap-handover all the way to the database</t>
  </si>
  <si>
    <t>Data outgoing</t>
  </si>
  <si>
    <t>Create the logic for transporting the data from the database to the outgoing api</t>
  </si>
  <si>
    <t>*After asking around nobody knows if we should use it, hence it will NOT be taken into account at the first version.</t>
  </si>
  <si>
    <t>Logic flow in SOAP SOAP vs REST</t>
  </si>
  <si>
    <t>Basic Authentification</t>
  </si>
  <si>
    <t>How to safely create Basic Authentification in a Soap Connection</t>
  </si>
  <si>
    <t>Test Environment</t>
  </si>
  <si>
    <t>Opsætning</t>
  </si>
  <si>
    <t>*</t>
  </si>
  <si>
    <t>?</t>
  </si>
  <si>
    <t>Datbase Table for flow engine if needed.</t>
  </si>
  <si>
    <t>Assigned to JOHAN:</t>
  </si>
  <si>
    <t>Assigned to PAHEH</t>
  </si>
  <si>
    <t>SP JOHAN</t>
  </si>
  <si>
    <t>SP PAHEH</t>
  </si>
  <si>
    <t>Configuration of unknowen factors. IIS Ports etc</t>
  </si>
  <si>
    <t>Worst</t>
  </si>
  <si>
    <t>Create Auto Test project that runs on build environment</t>
  </si>
  <si>
    <t>Create logical path according to the z-type received.</t>
  </si>
  <si>
    <t>hh</t>
  </si>
  <si>
    <t>x</t>
  </si>
  <si>
    <t>JIRA Created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</si>
</sst>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rgb="FF040C28"/>
      <name val="Arial"/>
      <family val="2"/>
    </font>
    <font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5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1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14" xfId="0" applyFill="1" applyBorder="1"/>
    <xf numFmtId="0" fontId="0" fillId="0" borderId="15" xfId="0" applyBorder="1"/>
    <xf numFmtId="0" fontId="0" fillId="0" borderId="13" xfId="0" applyBorder="1"/>
    <xf numFmtId="0" fontId="0" fillId="3" borderId="0" xfId="0" applyFill="1"/>
    <xf numFmtId="0" fontId="0" fillId="3" borderId="16" xfId="0" applyFill="1" applyBorder="1"/>
    <xf numFmtId="0" fontId="0" fillId="3" borderId="17" xfId="0" applyFill="1" applyBorder="1"/>
    <xf numFmtId="0" fontId="0" fillId="0" borderId="5" xfId="0" applyBorder="1"/>
    <xf numFmtId="0" fontId="0" fillId="0" borderId="6" xfId="0" applyBorder="1"/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3" xfId="0" applyFont="1" applyBorder="1"/>
    <xf numFmtId="0" fontId="0" fillId="0" borderId="4" xfId="0" applyBorder="1"/>
    <xf numFmtId="0" fontId="0" fillId="0" borderId="7" xfId="0" applyBorder="1"/>
    <xf numFmtId="0" fontId="0" fillId="0" borderId="2" xfId="0" applyBorder="1"/>
    <xf numFmtId="0" fontId="1" fillId="0" borderId="2" xfId="0" applyFont="1" applyBorder="1"/>
    <xf numFmtId="0" fontId="0" fillId="0" borderId="8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4" borderId="11" xfId="0" applyFill="1" applyBorder="1"/>
    <xf numFmtId="0" fontId="0" fillId="4" borderId="6" xfId="0" applyFill="1" applyBorder="1"/>
    <xf numFmtId="0" fontId="0" fillId="4" borderId="18" xfId="0" applyFill="1" applyBorder="1"/>
    <xf numFmtId="0" fontId="0" fillId="4" borderId="17" xfId="0" applyFill="1" applyBorder="1"/>
    <xf numFmtId="0" fontId="2" fillId="3" borderId="2" xfId="0" applyFont="1" applyFill="1" applyBorder="1"/>
    <xf numFmtId="0" fontId="2" fillId="3" borderId="1" xfId="0" applyFont="1" applyFill="1" applyBorder="1"/>
    <xf numFmtId="0" fontId="0" fillId="2" borderId="18" xfId="0" applyFill="1" applyBorder="1"/>
    <xf numFmtId="0" fontId="0" fillId="5" borderId="7" xfId="0" applyFill="1" applyBorder="1"/>
    <xf numFmtId="0" fontId="0" fillId="5" borderId="8" xfId="0" applyFill="1" applyBorder="1"/>
    <xf numFmtId="0" fontId="0" fillId="5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5AA9-282E-4087-AC09-06BE1D083239}">
  <dimension ref="A1:L123"/>
  <sheetViews>
    <sheetView tabSelected="1" topLeftCell="A60" workbookViewId="0">
      <selection activeCell="G84" sqref="G84"/>
    </sheetView>
  </sheetViews>
  <sheetFormatPr defaultRowHeight="14.5" x14ac:dyDescent="0.35"/>
  <cols>
    <col min="2" max="2" width="27.1796875" customWidth="1"/>
    <col min="3" max="3" width="110.81640625" customWidth="1"/>
    <col min="4" max="5" width="9.1796875" customWidth="1"/>
    <col min="6" max="6" width="9.90625" bestFit="1" customWidth="1"/>
    <col min="7" max="7" width="10.08984375" bestFit="1" customWidth="1"/>
  </cols>
  <sheetData>
    <row r="1" spans="1:12" x14ac:dyDescent="0.35">
      <c r="A1" t="s">
        <v>0</v>
      </c>
      <c r="C1" t="s">
        <v>1</v>
      </c>
    </row>
    <row r="4" spans="1:12" x14ac:dyDescent="0.35">
      <c r="A4" t="s">
        <v>5</v>
      </c>
      <c r="B4" t="s">
        <v>6</v>
      </c>
      <c r="D4" t="s">
        <v>18</v>
      </c>
      <c r="H4" t="s">
        <v>119</v>
      </c>
      <c r="I4" t="s">
        <v>58</v>
      </c>
      <c r="J4" t="s">
        <v>114</v>
      </c>
      <c r="K4" t="s">
        <v>111</v>
      </c>
      <c r="L4" t="s">
        <v>112</v>
      </c>
    </row>
    <row r="5" spans="1:12" x14ac:dyDescent="0.35">
      <c r="A5" s="1" t="s">
        <v>2</v>
      </c>
      <c r="B5" s="2"/>
      <c r="C5" s="3" t="s">
        <v>3</v>
      </c>
      <c r="D5" s="4" t="s">
        <v>20</v>
      </c>
      <c r="E5" s="3" t="s">
        <v>4</v>
      </c>
      <c r="F5" s="3" t="s">
        <v>21</v>
      </c>
      <c r="G5" s="3" t="s">
        <v>23</v>
      </c>
      <c r="H5" s="43"/>
      <c r="I5" s="37"/>
      <c r="K5" s="37"/>
      <c r="L5" s="38"/>
    </row>
    <row r="6" spans="1:12" x14ac:dyDescent="0.35">
      <c r="A6" s="5" t="s">
        <v>7</v>
      </c>
      <c r="B6" s="6"/>
      <c r="C6" s="7" t="s">
        <v>72</v>
      </c>
      <c r="D6" s="8">
        <v>3</v>
      </c>
      <c r="E6" s="7">
        <v>3</v>
      </c>
      <c r="F6" s="7">
        <v>5</v>
      </c>
      <c r="G6" s="20" t="s">
        <v>24</v>
      </c>
      <c r="H6" t="s">
        <v>118</v>
      </c>
      <c r="I6" s="39"/>
      <c r="K6" s="39"/>
      <c r="L6" s="40"/>
    </row>
    <row r="7" spans="1:12" x14ac:dyDescent="0.35">
      <c r="A7" s="5" t="s">
        <v>15</v>
      </c>
      <c r="B7" s="6"/>
      <c r="C7" s="9" t="s">
        <v>11</v>
      </c>
      <c r="D7" s="8">
        <v>3</v>
      </c>
      <c r="E7" s="7">
        <v>8</v>
      </c>
      <c r="F7" s="7">
        <v>8</v>
      </c>
      <c r="G7" s="20" t="s">
        <v>24</v>
      </c>
      <c r="H7" t="s">
        <v>118</v>
      </c>
      <c r="I7" s="39"/>
      <c r="K7" s="39"/>
      <c r="L7" s="40"/>
    </row>
    <row r="8" spans="1:12" x14ac:dyDescent="0.35">
      <c r="A8" s="5" t="s">
        <v>16</v>
      </c>
      <c r="B8" s="6"/>
      <c r="C8" s="7" t="s">
        <v>13</v>
      </c>
      <c r="D8" s="8">
        <v>1</v>
      </c>
      <c r="E8" s="7">
        <v>2</v>
      </c>
      <c r="F8" s="7">
        <v>3</v>
      </c>
      <c r="G8" s="20" t="s">
        <v>24</v>
      </c>
      <c r="H8" t="s">
        <v>118</v>
      </c>
      <c r="I8" s="39"/>
      <c r="K8" s="39"/>
      <c r="L8" s="40"/>
    </row>
    <row r="9" spans="1:12" x14ac:dyDescent="0.35">
      <c r="A9" s="10" t="s">
        <v>17</v>
      </c>
      <c r="B9" s="11"/>
      <c r="C9" s="9" t="s">
        <v>14</v>
      </c>
      <c r="D9" s="12">
        <v>2</v>
      </c>
      <c r="E9" s="9">
        <v>8</v>
      </c>
      <c r="F9" s="9">
        <v>3</v>
      </c>
      <c r="G9" s="20" t="s">
        <v>24</v>
      </c>
      <c r="H9" t="s">
        <v>118</v>
      </c>
      <c r="I9" s="39"/>
      <c r="K9" s="39"/>
      <c r="L9" s="40"/>
    </row>
    <row r="10" spans="1:12" x14ac:dyDescent="0.35">
      <c r="A10" s="13" t="s">
        <v>8</v>
      </c>
      <c r="B10" s="14"/>
      <c r="C10" s="15" t="s">
        <v>73</v>
      </c>
      <c r="D10" s="16">
        <v>2</v>
      </c>
      <c r="E10" s="15">
        <v>3</v>
      </c>
      <c r="F10" s="15">
        <v>3</v>
      </c>
      <c r="G10" s="20" t="s">
        <v>25</v>
      </c>
      <c r="H10" t="s">
        <v>118</v>
      </c>
      <c r="I10" s="39"/>
      <c r="K10" s="39"/>
      <c r="L10" s="40"/>
    </row>
    <row r="11" spans="1:12" x14ac:dyDescent="0.35">
      <c r="A11" s="13" t="s">
        <v>9</v>
      </c>
      <c r="B11" s="14"/>
      <c r="C11" s="15" t="s">
        <v>19</v>
      </c>
      <c r="D11" s="16">
        <v>8</v>
      </c>
      <c r="E11" s="15">
        <v>8</v>
      </c>
      <c r="F11" s="15">
        <v>13</v>
      </c>
      <c r="G11" s="20" t="s">
        <v>24</v>
      </c>
      <c r="H11" t="s">
        <v>118</v>
      </c>
      <c r="I11" s="39"/>
      <c r="K11" s="39"/>
      <c r="L11" s="40"/>
    </row>
    <row r="12" spans="1:12" x14ac:dyDescent="0.35">
      <c r="A12" s="13" t="s">
        <v>10</v>
      </c>
      <c r="B12" s="14"/>
      <c r="C12" s="15" t="s">
        <v>12</v>
      </c>
      <c r="D12" s="16">
        <v>2</v>
      </c>
      <c r="E12" s="15">
        <v>8</v>
      </c>
      <c r="F12" s="15">
        <v>8</v>
      </c>
      <c r="G12" s="20" t="s">
        <v>24</v>
      </c>
      <c r="H12" t="s">
        <v>118</v>
      </c>
      <c r="I12" s="39"/>
      <c r="K12" s="39"/>
      <c r="L12" s="40"/>
    </row>
    <row r="13" spans="1:12" ht="15" thickBot="1" x14ac:dyDescent="0.4">
      <c r="C13" s="17" t="s">
        <v>22</v>
      </c>
      <c r="D13" s="19">
        <f>SUM(D6:D12)</f>
        <v>21</v>
      </c>
      <c r="E13" s="18">
        <f>SUM(E6:E12)</f>
        <v>40</v>
      </c>
      <c r="F13" s="18">
        <f>SUM(F6:F12)</f>
        <v>43</v>
      </c>
      <c r="I13" s="39">
        <f>E13</f>
        <v>40</v>
      </c>
      <c r="J13">
        <f>F13</f>
        <v>43</v>
      </c>
      <c r="K13" s="39">
        <v>3</v>
      </c>
      <c r="L13" s="40">
        <v>29</v>
      </c>
    </row>
    <row r="14" spans="1:12" ht="15" thickTop="1" x14ac:dyDescent="0.35">
      <c r="I14" s="39"/>
      <c r="K14" s="39"/>
      <c r="L14" s="40"/>
    </row>
    <row r="15" spans="1:12" x14ac:dyDescent="0.35">
      <c r="I15" s="39"/>
      <c r="K15" s="39"/>
      <c r="L15" s="40"/>
    </row>
    <row r="16" spans="1:12" x14ac:dyDescent="0.35">
      <c r="A16" t="s">
        <v>5</v>
      </c>
      <c r="B16" t="s">
        <v>26</v>
      </c>
      <c r="I16" s="39"/>
      <c r="K16" s="39"/>
      <c r="L16" s="40"/>
    </row>
    <row r="17" spans="1:12" x14ac:dyDescent="0.35">
      <c r="A17" s="1" t="s">
        <v>2</v>
      </c>
      <c r="B17" s="2"/>
      <c r="C17" s="3" t="s">
        <v>3</v>
      </c>
      <c r="D17" s="4" t="s">
        <v>20</v>
      </c>
      <c r="E17" s="3" t="s">
        <v>4</v>
      </c>
      <c r="F17" s="3" t="s">
        <v>21</v>
      </c>
      <c r="G17" s="3" t="s">
        <v>23</v>
      </c>
      <c r="I17" s="39"/>
      <c r="K17" s="39"/>
      <c r="L17" s="40"/>
    </row>
    <row r="18" spans="1:12" x14ac:dyDescent="0.35">
      <c r="A18" s="5" t="s">
        <v>27</v>
      </c>
      <c r="B18" s="6"/>
      <c r="C18" s="7" t="s">
        <v>28</v>
      </c>
      <c r="D18" s="8">
        <v>3</v>
      </c>
      <c r="E18" s="7">
        <v>5</v>
      </c>
      <c r="F18" s="7">
        <v>5</v>
      </c>
      <c r="G18" s="20" t="s">
        <v>24</v>
      </c>
      <c r="H18" t="s">
        <v>118</v>
      </c>
      <c r="I18" s="39"/>
      <c r="K18" s="39"/>
      <c r="L18" s="40"/>
    </row>
    <row r="19" spans="1:12" x14ac:dyDescent="0.35">
      <c r="A19" s="5" t="s">
        <v>27</v>
      </c>
      <c r="B19" s="6"/>
      <c r="C19" s="7" t="s">
        <v>29</v>
      </c>
      <c r="D19" s="8">
        <v>3</v>
      </c>
      <c r="E19" s="7">
        <v>8</v>
      </c>
      <c r="F19" s="7">
        <v>8</v>
      </c>
      <c r="G19" s="20" t="s">
        <v>24</v>
      </c>
      <c r="H19" t="s">
        <v>118</v>
      </c>
      <c r="I19" s="39"/>
      <c r="K19" s="39"/>
      <c r="L19" s="40"/>
    </row>
    <row r="20" spans="1:12" x14ac:dyDescent="0.35">
      <c r="A20" s="10" t="s">
        <v>27</v>
      </c>
      <c r="B20" s="11"/>
      <c r="C20" s="7" t="s">
        <v>30</v>
      </c>
      <c r="D20" s="8">
        <v>5</v>
      </c>
      <c r="E20" s="7">
        <v>8</v>
      </c>
      <c r="F20" s="7">
        <v>8</v>
      </c>
      <c r="G20" s="20" t="s">
        <v>24</v>
      </c>
      <c r="H20" t="s">
        <v>118</v>
      </c>
      <c r="I20" s="39"/>
      <c r="K20" s="39"/>
      <c r="L20" s="40"/>
    </row>
    <row r="21" spans="1:12" x14ac:dyDescent="0.35">
      <c r="A21" s="10" t="s">
        <v>88</v>
      </c>
      <c r="B21" s="11"/>
      <c r="C21" s="7" t="s">
        <v>89</v>
      </c>
      <c r="D21" s="8">
        <v>8</v>
      </c>
      <c r="E21" s="7">
        <v>13</v>
      </c>
      <c r="F21" s="7">
        <v>13</v>
      </c>
      <c r="G21" s="20" t="s">
        <v>24</v>
      </c>
      <c r="H21" t="s">
        <v>118</v>
      </c>
      <c r="I21" s="39"/>
      <c r="K21" s="39"/>
      <c r="L21" s="40"/>
    </row>
    <row r="22" spans="1:12" x14ac:dyDescent="0.35">
      <c r="A22" s="10" t="s">
        <v>88</v>
      </c>
      <c r="B22" s="11"/>
      <c r="C22" s="7" t="s">
        <v>108</v>
      </c>
      <c r="D22" s="8">
        <v>2</v>
      </c>
      <c r="E22" s="7">
        <v>2</v>
      </c>
      <c r="F22" s="7">
        <v>2</v>
      </c>
      <c r="G22" s="20" t="s">
        <v>25</v>
      </c>
      <c r="H22" t="s">
        <v>118</v>
      </c>
      <c r="I22" s="39"/>
      <c r="K22" s="39"/>
      <c r="L22" s="40"/>
    </row>
    <row r="23" spans="1:12" ht="15" thickBot="1" x14ac:dyDescent="0.4">
      <c r="C23" s="17" t="s">
        <v>22</v>
      </c>
      <c r="D23" s="19">
        <f>SUM(D14:D22)</f>
        <v>21</v>
      </c>
      <c r="E23" s="18">
        <f>SUM(E14:E22)</f>
        <v>36</v>
      </c>
      <c r="F23" s="18">
        <f>SUM(F14:F22)</f>
        <v>36</v>
      </c>
      <c r="I23" s="39">
        <f>E23</f>
        <v>36</v>
      </c>
      <c r="J23">
        <f>F23</f>
        <v>36</v>
      </c>
      <c r="K23" s="39">
        <v>2</v>
      </c>
      <c r="L23" s="40">
        <v>31</v>
      </c>
    </row>
    <row r="24" spans="1:12" ht="15" thickTop="1" x14ac:dyDescent="0.35">
      <c r="I24" s="39"/>
      <c r="K24" s="39"/>
      <c r="L24" s="40"/>
    </row>
    <row r="25" spans="1:12" x14ac:dyDescent="0.35">
      <c r="A25" t="s">
        <v>5</v>
      </c>
      <c r="B25" t="s">
        <v>74</v>
      </c>
      <c r="I25" s="39"/>
      <c r="K25" s="39"/>
      <c r="L25" s="40"/>
    </row>
    <row r="26" spans="1:12" x14ac:dyDescent="0.35">
      <c r="A26" s="1" t="s">
        <v>2</v>
      </c>
      <c r="B26" s="2"/>
      <c r="C26" s="3" t="s">
        <v>3</v>
      </c>
      <c r="D26" s="4" t="s">
        <v>20</v>
      </c>
      <c r="E26" s="3" t="s">
        <v>4</v>
      </c>
      <c r="F26" s="3" t="s">
        <v>21</v>
      </c>
      <c r="G26" s="3" t="s">
        <v>23</v>
      </c>
      <c r="I26" s="39"/>
      <c r="K26" s="39"/>
      <c r="L26" s="40"/>
    </row>
    <row r="27" spans="1:12" x14ac:dyDescent="0.35">
      <c r="A27" s="5" t="s">
        <v>90</v>
      </c>
      <c r="B27" s="6"/>
      <c r="C27" s="6" t="s">
        <v>91</v>
      </c>
      <c r="D27" s="8">
        <v>5</v>
      </c>
      <c r="E27" s="7">
        <v>5</v>
      </c>
      <c r="F27" s="7">
        <v>5</v>
      </c>
      <c r="G27" s="6" t="s">
        <v>25</v>
      </c>
      <c r="H27" t="s">
        <v>118</v>
      </c>
      <c r="I27" s="39"/>
      <c r="K27" s="39"/>
      <c r="L27" s="40"/>
    </row>
    <row r="28" spans="1:12" x14ac:dyDescent="0.35">
      <c r="A28" s="5" t="s">
        <v>47</v>
      </c>
      <c r="B28" s="6"/>
      <c r="C28" s="6" t="s">
        <v>93</v>
      </c>
      <c r="D28" s="8">
        <v>3</v>
      </c>
      <c r="E28" s="7">
        <v>3</v>
      </c>
      <c r="F28" s="7">
        <v>5</v>
      </c>
      <c r="G28" s="6" t="s">
        <v>25</v>
      </c>
      <c r="H28" t="s">
        <v>118</v>
      </c>
      <c r="I28" s="39"/>
      <c r="K28" s="39"/>
      <c r="L28" s="40"/>
    </row>
    <row r="29" spans="1:12" x14ac:dyDescent="0.35">
      <c r="A29" s="5" t="s">
        <v>47</v>
      </c>
      <c r="B29" s="11"/>
      <c r="C29" s="12" t="s">
        <v>31</v>
      </c>
      <c r="D29" s="9">
        <v>2</v>
      </c>
      <c r="E29" s="9">
        <v>2</v>
      </c>
      <c r="F29" s="9">
        <v>2</v>
      </c>
      <c r="G29" s="6" t="s">
        <v>25</v>
      </c>
      <c r="H29" t="s">
        <v>118</v>
      </c>
      <c r="I29" s="39"/>
      <c r="K29" s="39"/>
      <c r="L29" s="40"/>
    </row>
    <row r="30" spans="1:12" x14ac:dyDescent="0.35">
      <c r="A30" s="21" t="s">
        <v>48</v>
      </c>
      <c r="B30" s="22"/>
      <c r="C30" s="16" t="s">
        <v>32</v>
      </c>
      <c r="D30" s="9">
        <v>2</v>
      </c>
      <c r="E30" s="9">
        <v>3</v>
      </c>
      <c r="F30" s="9">
        <v>3</v>
      </c>
      <c r="G30" s="6" t="s">
        <v>25</v>
      </c>
      <c r="H30" t="s">
        <v>118</v>
      </c>
      <c r="I30" s="39"/>
      <c r="K30" s="39"/>
      <c r="L30" s="40"/>
    </row>
    <row r="31" spans="1:12" x14ac:dyDescent="0.35">
      <c r="A31" s="21" t="s">
        <v>48</v>
      </c>
      <c r="B31" s="11"/>
      <c r="C31" s="11" t="s">
        <v>31</v>
      </c>
      <c r="D31" s="9">
        <v>2</v>
      </c>
      <c r="E31" s="9">
        <v>2</v>
      </c>
      <c r="F31" s="9">
        <v>2</v>
      </c>
      <c r="G31" s="6" t="s">
        <v>25</v>
      </c>
      <c r="H31" t="s">
        <v>118</v>
      </c>
      <c r="I31" s="39"/>
      <c r="K31" s="39"/>
      <c r="L31" s="40"/>
    </row>
    <row r="32" spans="1:12" x14ac:dyDescent="0.35">
      <c r="A32" s="21" t="s">
        <v>49</v>
      </c>
      <c r="B32" s="22"/>
      <c r="C32" s="11" t="s">
        <v>32</v>
      </c>
      <c r="D32" s="9">
        <v>5</v>
      </c>
      <c r="E32" s="9">
        <v>8</v>
      </c>
      <c r="F32" s="9">
        <v>8</v>
      </c>
      <c r="G32" s="6" t="s">
        <v>25</v>
      </c>
      <c r="H32" t="s">
        <v>118</v>
      </c>
      <c r="I32" s="39"/>
      <c r="K32" s="39"/>
      <c r="L32" s="40"/>
    </row>
    <row r="33" spans="1:12" x14ac:dyDescent="0.35">
      <c r="A33" s="21" t="s">
        <v>49</v>
      </c>
      <c r="B33" s="11"/>
      <c r="C33" s="11" t="s">
        <v>31</v>
      </c>
      <c r="D33" s="9">
        <v>2</v>
      </c>
      <c r="E33" s="9">
        <v>3</v>
      </c>
      <c r="F33" s="9">
        <v>3</v>
      </c>
      <c r="G33" s="6" t="s">
        <v>25</v>
      </c>
      <c r="H33" t="s">
        <v>118</v>
      </c>
      <c r="I33" s="39"/>
      <c r="K33" s="39"/>
      <c r="L33" s="40"/>
    </row>
    <row r="34" spans="1:12" x14ac:dyDescent="0.35">
      <c r="A34" s="21" t="s">
        <v>50</v>
      </c>
      <c r="B34" s="22"/>
      <c r="C34" s="11" t="s">
        <v>32</v>
      </c>
      <c r="D34" s="9">
        <v>2</v>
      </c>
      <c r="E34" s="9">
        <v>3</v>
      </c>
      <c r="F34" s="9">
        <v>3</v>
      </c>
      <c r="G34" s="6" t="s">
        <v>25</v>
      </c>
      <c r="H34" t="s">
        <v>118</v>
      </c>
      <c r="I34" s="39"/>
      <c r="K34" s="39"/>
      <c r="L34" s="40"/>
    </row>
    <row r="35" spans="1:12" x14ac:dyDescent="0.35">
      <c r="A35" s="21" t="s">
        <v>50</v>
      </c>
      <c r="B35" s="11"/>
      <c r="C35" s="11" t="s">
        <v>31</v>
      </c>
      <c r="D35" s="9">
        <v>2</v>
      </c>
      <c r="E35" s="9">
        <v>2</v>
      </c>
      <c r="F35" s="9">
        <v>2</v>
      </c>
      <c r="G35" s="6" t="s">
        <v>25</v>
      </c>
      <c r="H35" t="s">
        <v>118</v>
      </c>
      <c r="I35" s="39"/>
      <c r="K35" s="39"/>
      <c r="L35" s="40"/>
    </row>
    <row r="36" spans="1:12" x14ac:dyDescent="0.35">
      <c r="A36" s="21" t="s">
        <v>68</v>
      </c>
      <c r="B36" s="22"/>
      <c r="C36" s="11" t="s">
        <v>32</v>
      </c>
      <c r="D36" s="9">
        <v>2</v>
      </c>
      <c r="E36" s="9">
        <v>3</v>
      </c>
      <c r="F36" s="9">
        <v>3</v>
      </c>
      <c r="G36" s="6" t="s">
        <v>25</v>
      </c>
      <c r="H36" t="s">
        <v>118</v>
      </c>
      <c r="I36" s="39"/>
      <c r="K36" s="39"/>
      <c r="L36" s="40"/>
    </row>
    <row r="37" spans="1:12" x14ac:dyDescent="0.35">
      <c r="A37" s="21" t="s">
        <v>68</v>
      </c>
      <c r="B37" s="11"/>
      <c r="C37" s="11" t="s">
        <v>31</v>
      </c>
      <c r="D37" s="9">
        <v>2</v>
      </c>
      <c r="E37" s="9">
        <v>2</v>
      </c>
      <c r="F37" s="9">
        <v>2</v>
      </c>
      <c r="G37" s="6" t="s">
        <v>25</v>
      </c>
      <c r="H37" t="s">
        <v>118</v>
      </c>
      <c r="I37" s="39"/>
      <c r="K37" s="39"/>
      <c r="L37" s="40"/>
    </row>
    <row r="38" spans="1:12" x14ac:dyDescent="0.35">
      <c r="A38" s="21" t="s">
        <v>51</v>
      </c>
      <c r="B38" s="22"/>
      <c r="C38" s="11" t="s">
        <v>32</v>
      </c>
      <c r="D38" s="9">
        <v>5</v>
      </c>
      <c r="E38" s="9">
        <v>5</v>
      </c>
      <c r="F38" s="9">
        <v>8</v>
      </c>
      <c r="G38" s="6" t="s">
        <v>25</v>
      </c>
      <c r="H38" t="s">
        <v>118</v>
      </c>
      <c r="I38" s="39"/>
      <c r="K38" s="39"/>
      <c r="L38" s="40"/>
    </row>
    <row r="39" spans="1:12" x14ac:dyDescent="0.35">
      <c r="A39" s="21" t="s">
        <v>51</v>
      </c>
      <c r="B39" s="11"/>
      <c r="C39" s="11" t="s">
        <v>31</v>
      </c>
      <c r="D39" s="9">
        <v>2</v>
      </c>
      <c r="E39" s="9">
        <v>2</v>
      </c>
      <c r="F39" s="9">
        <v>2</v>
      </c>
      <c r="G39" s="6" t="s">
        <v>25</v>
      </c>
      <c r="H39" t="s">
        <v>118</v>
      </c>
      <c r="I39" s="39"/>
      <c r="K39" s="39"/>
      <c r="L39" s="40"/>
    </row>
    <row r="40" spans="1:12" x14ac:dyDescent="0.35">
      <c r="A40" s="21" t="s">
        <v>52</v>
      </c>
      <c r="B40" s="22"/>
      <c r="C40" s="11" t="s">
        <v>32</v>
      </c>
      <c r="D40" s="9">
        <v>2</v>
      </c>
      <c r="E40" s="9">
        <v>3</v>
      </c>
      <c r="F40" s="9">
        <v>3</v>
      </c>
      <c r="G40" s="6" t="s">
        <v>25</v>
      </c>
      <c r="H40" t="s">
        <v>118</v>
      </c>
      <c r="I40" s="39"/>
      <c r="K40" s="39"/>
      <c r="L40" s="40"/>
    </row>
    <row r="41" spans="1:12" x14ac:dyDescent="0.35">
      <c r="A41" s="21" t="s">
        <v>52</v>
      </c>
      <c r="B41" s="11"/>
      <c r="C41" s="11" t="s">
        <v>31</v>
      </c>
      <c r="D41" s="9">
        <v>2</v>
      </c>
      <c r="E41" s="9">
        <v>2</v>
      </c>
      <c r="F41" s="9">
        <v>2</v>
      </c>
      <c r="G41" s="6" t="s">
        <v>25</v>
      </c>
      <c r="H41" t="s">
        <v>118</v>
      </c>
      <c r="I41" s="39"/>
      <c r="K41" s="39"/>
      <c r="L41" s="40"/>
    </row>
    <row r="42" spans="1:12" x14ac:dyDescent="0.35">
      <c r="A42" s="21" t="s">
        <v>53</v>
      </c>
      <c r="B42" s="22"/>
      <c r="C42" s="11" t="s">
        <v>32</v>
      </c>
      <c r="D42" s="9">
        <v>2</v>
      </c>
      <c r="E42" s="9">
        <v>3</v>
      </c>
      <c r="F42" s="9">
        <v>3</v>
      </c>
      <c r="G42" s="6" t="s">
        <v>25</v>
      </c>
      <c r="H42" t="s">
        <v>118</v>
      </c>
      <c r="I42" s="39"/>
      <c r="K42" s="39"/>
      <c r="L42" s="40"/>
    </row>
    <row r="43" spans="1:12" x14ac:dyDescent="0.35">
      <c r="A43" s="21" t="s">
        <v>53</v>
      </c>
      <c r="B43" s="11"/>
      <c r="C43" s="11" t="s">
        <v>31</v>
      </c>
      <c r="D43" s="9">
        <v>2</v>
      </c>
      <c r="E43" s="9">
        <v>2</v>
      </c>
      <c r="F43" s="9">
        <v>2</v>
      </c>
      <c r="G43" s="6" t="s">
        <v>25</v>
      </c>
      <c r="H43" t="s">
        <v>118</v>
      </c>
      <c r="I43" s="39"/>
      <c r="K43" s="39"/>
      <c r="L43" s="40"/>
    </row>
    <row r="44" spans="1:12" x14ac:dyDescent="0.35">
      <c r="A44" s="21" t="s">
        <v>54</v>
      </c>
      <c r="B44" s="22"/>
      <c r="C44" s="11" t="s">
        <v>32</v>
      </c>
      <c r="D44" s="9">
        <v>2</v>
      </c>
      <c r="E44" s="9">
        <v>3</v>
      </c>
      <c r="F44" s="9">
        <v>3</v>
      </c>
      <c r="G44" s="6" t="s">
        <v>25</v>
      </c>
      <c r="H44" t="s">
        <v>118</v>
      </c>
      <c r="I44" s="39"/>
      <c r="K44" s="39"/>
      <c r="L44" s="40"/>
    </row>
    <row r="45" spans="1:12" x14ac:dyDescent="0.35">
      <c r="A45" s="21" t="s">
        <v>54</v>
      </c>
      <c r="B45" s="11"/>
      <c r="C45" s="11" t="s">
        <v>31</v>
      </c>
      <c r="D45" s="9">
        <v>2</v>
      </c>
      <c r="E45" s="9">
        <v>2</v>
      </c>
      <c r="F45" s="9">
        <v>2</v>
      </c>
      <c r="G45" s="6" t="s">
        <v>25</v>
      </c>
      <c r="H45" t="s">
        <v>118</v>
      </c>
      <c r="I45" s="39"/>
      <c r="K45" s="39"/>
      <c r="L45" s="40"/>
    </row>
    <row r="46" spans="1:12" x14ac:dyDescent="0.35">
      <c r="A46" s="21" t="s">
        <v>55</v>
      </c>
      <c r="B46" s="22"/>
      <c r="C46" s="11" t="s">
        <v>32</v>
      </c>
      <c r="D46" s="9">
        <v>2</v>
      </c>
      <c r="E46" s="9">
        <v>3</v>
      </c>
      <c r="F46" s="9">
        <v>3</v>
      </c>
      <c r="G46" s="6" t="s">
        <v>25</v>
      </c>
      <c r="H46" t="s">
        <v>118</v>
      </c>
      <c r="I46" s="39"/>
      <c r="K46" s="39"/>
      <c r="L46" s="40"/>
    </row>
    <row r="47" spans="1:12" x14ac:dyDescent="0.35">
      <c r="A47" s="21" t="s">
        <v>55</v>
      </c>
      <c r="B47" s="11"/>
      <c r="C47" s="11" t="s">
        <v>31</v>
      </c>
      <c r="D47" s="9">
        <v>2</v>
      </c>
      <c r="E47" s="9">
        <v>2</v>
      </c>
      <c r="F47" s="9">
        <v>2</v>
      </c>
      <c r="G47" s="6" t="s">
        <v>25</v>
      </c>
      <c r="H47" t="s">
        <v>118</v>
      </c>
      <c r="I47" s="39"/>
      <c r="K47" s="39"/>
      <c r="L47" s="40"/>
    </row>
    <row r="48" spans="1:12" x14ac:dyDescent="0.35">
      <c r="A48" s="21" t="s">
        <v>69</v>
      </c>
      <c r="B48" s="22"/>
      <c r="C48" s="11" t="s">
        <v>32</v>
      </c>
      <c r="D48" s="9">
        <v>2</v>
      </c>
      <c r="E48" s="9">
        <v>2</v>
      </c>
      <c r="F48" s="9">
        <v>2</v>
      </c>
      <c r="G48" s="6" t="s">
        <v>25</v>
      </c>
      <c r="H48" t="s">
        <v>118</v>
      </c>
      <c r="I48" s="39"/>
      <c r="K48" s="39"/>
      <c r="L48" s="40"/>
    </row>
    <row r="49" spans="1:12" x14ac:dyDescent="0.35">
      <c r="A49" s="10" t="s">
        <v>69</v>
      </c>
      <c r="B49" s="11"/>
      <c r="C49" s="11" t="s">
        <v>31</v>
      </c>
      <c r="D49" s="9">
        <v>2</v>
      </c>
      <c r="E49" s="9">
        <v>2</v>
      </c>
      <c r="F49" s="9">
        <v>2</v>
      </c>
      <c r="G49" s="6" t="s">
        <v>25</v>
      </c>
      <c r="H49" t="s">
        <v>118</v>
      </c>
      <c r="I49" s="39"/>
      <c r="K49" s="39"/>
      <c r="L49" s="40"/>
    </row>
    <row r="50" spans="1:12" ht="15" thickBot="1" x14ac:dyDescent="0.4">
      <c r="C50" s="17" t="s">
        <v>22</v>
      </c>
      <c r="D50" s="19">
        <f>SUM(D27:D49)</f>
        <v>56</v>
      </c>
      <c r="E50" s="18">
        <f>SUM(E27:E49)</f>
        <v>67</v>
      </c>
      <c r="F50" s="18">
        <f>SUM(F27:F49)</f>
        <v>72</v>
      </c>
      <c r="I50" s="39">
        <f>E50</f>
        <v>67</v>
      </c>
      <c r="J50">
        <f>F50</f>
        <v>72</v>
      </c>
      <c r="K50" s="39">
        <v>67</v>
      </c>
      <c r="L50" s="40">
        <v>0</v>
      </c>
    </row>
    <row r="51" spans="1:12" ht="15" thickTop="1" x14ac:dyDescent="0.35">
      <c r="I51" s="39"/>
      <c r="K51" s="39"/>
      <c r="L51" s="40"/>
    </row>
    <row r="52" spans="1:12" x14ac:dyDescent="0.35">
      <c r="A52" t="s">
        <v>5</v>
      </c>
      <c r="B52" t="s">
        <v>37</v>
      </c>
      <c r="I52" s="39"/>
      <c r="K52" s="39"/>
      <c r="L52" s="40"/>
    </row>
    <row r="53" spans="1:12" x14ac:dyDescent="0.35">
      <c r="A53" s="1" t="s">
        <v>2</v>
      </c>
      <c r="B53" s="2"/>
      <c r="C53" s="3" t="s">
        <v>3</v>
      </c>
      <c r="D53" s="4" t="s">
        <v>20</v>
      </c>
      <c r="E53" s="3" t="s">
        <v>4</v>
      </c>
      <c r="F53" s="3" t="s">
        <v>21</v>
      </c>
      <c r="G53" s="3" t="s">
        <v>23</v>
      </c>
      <c r="I53" s="39"/>
      <c r="K53" s="39"/>
      <c r="L53" s="40"/>
    </row>
    <row r="54" spans="1:12" x14ac:dyDescent="0.35">
      <c r="A54" s="10" t="s">
        <v>33</v>
      </c>
      <c r="B54" s="11"/>
      <c r="C54" s="11" t="s">
        <v>34</v>
      </c>
      <c r="D54" s="12">
        <v>3</v>
      </c>
      <c r="E54" s="9">
        <v>5</v>
      </c>
      <c r="F54" s="9">
        <v>5</v>
      </c>
      <c r="G54" s="11" t="s">
        <v>24</v>
      </c>
      <c r="H54" t="s">
        <v>118</v>
      </c>
      <c r="I54" s="39"/>
      <c r="K54" s="39"/>
      <c r="L54" s="40"/>
    </row>
    <row r="55" spans="1:12" x14ac:dyDescent="0.35">
      <c r="A55" s="10" t="s">
        <v>37</v>
      </c>
      <c r="B55" s="11"/>
      <c r="C55" s="11" t="s">
        <v>38</v>
      </c>
      <c r="D55" s="12">
        <v>1</v>
      </c>
      <c r="E55" s="9">
        <v>1</v>
      </c>
      <c r="F55" s="9">
        <v>1</v>
      </c>
      <c r="G55" s="11" t="s">
        <v>25</v>
      </c>
      <c r="H55" t="s">
        <v>118</v>
      </c>
      <c r="I55" s="39"/>
      <c r="K55" s="39"/>
      <c r="L55" s="40"/>
    </row>
    <row r="56" spans="1:12" x14ac:dyDescent="0.35">
      <c r="A56" s="44" t="s">
        <v>37</v>
      </c>
      <c r="B56" s="45"/>
      <c r="C56" s="46" t="s">
        <v>67</v>
      </c>
      <c r="D56" s="46">
        <v>0</v>
      </c>
      <c r="E56" s="46">
        <v>0</v>
      </c>
      <c r="F56" s="46">
        <v>0</v>
      </c>
      <c r="G56" s="46" t="s">
        <v>24</v>
      </c>
      <c r="H56" t="s">
        <v>100</v>
      </c>
      <c r="I56" s="39"/>
      <c r="K56" s="39"/>
      <c r="L56" s="40"/>
    </row>
    <row r="57" spans="1:12" ht="15" thickBot="1" x14ac:dyDescent="0.4">
      <c r="C57" s="17" t="s">
        <v>22</v>
      </c>
      <c r="D57" s="19">
        <f>SUM(D54:D56)</f>
        <v>4</v>
      </c>
      <c r="E57" s="19">
        <f t="shared" ref="E57:F57" si="0">SUM(E54:E56)</f>
        <v>6</v>
      </c>
      <c r="F57" s="19">
        <f t="shared" si="0"/>
        <v>6</v>
      </c>
      <c r="I57" s="39">
        <f>E57</f>
        <v>6</v>
      </c>
      <c r="J57">
        <f>F57</f>
        <v>6</v>
      </c>
      <c r="K57" s="39">
        <v>1</v>
      </c>
      <c r="L57" s="40">
        <v>5</v>
      </c>
    </row>
    <row r="58" spans="1:12" ht="15" thickTop="1" x14ac:dyDescent="0.35">
      <c r="I58" s="39"/>
      <c r="K58" s="39"/>
      <c r="L58" s="40"/>
    </row>
    <row r="59" spans="1:12" x14ac:dyDescent="0.35">
      <c r="A59" t="s">
        <v>39</v>
      </c>
      <c r="B59" t="s">
        <v>40</v>
      </c>
      <c r="I59" s="39"/>
      <c r="K59" s="39"/>
      <c r="L59" s="40"/>
    </row>
    <row r="60" spans="1:12" x14ac:dyDescent="0.35">
      <c r="A60" s="1" t="s">
        <v>2</v>
      </c>
      <c r="B60" s="2"/>
      <c r="C60" s="3" t="s">
        <v>3</v>
      </c>
      <c r="D60" s="4" t="s">
        <v>20</v>
      </c>
      <c r="E60" s="3" t="s">
        <v>4</v>
      </c>
      <c r="F60" s="3" t="s">
        <v>21</v>
      </c>
      <c r="G60" s="3" t="s">
        <v>23</v>
      </c>
      <c r="I60" s="39"/>
      <c r="K60" s="39"/>
      <c r="L60" s="40"/>
    </row>
    <row r="61" spans="1:12" x14ac:dyDescent="0.35">
      <c r="A61" s="10" t="s">
        <v>56</v>
      </c>
      <c r="B61" s="11"/>
      <c r="C61" s="6" t="s">
        <v>57</v>
      </c>
      <c r="D61" s="8">
        <v>5</v>
      </c>
      <c r="E61" s="7">
        <v>8</v>
      </c>
      <c r="F61" s="7">
        <v>8</v>
      </c>
      <c r="G61" s="9" t="s">
        <v>24</v>
      </c>
      <c r="H61" t="s">
        <v>118</v>
      </c>
      <c r="I61" s="39"/>
      <c r="K61" s="39"/>
      <c r="L61" s="40"/>
    </row>
    <row r="62" spans="1:12" ht="15" thickBot="1" x14ac:dyDescent="0.4">
      <c r="C62" s="17" t="s">
        <v>22</v>
      </c>
      <c r="D62" s="19">
        <f>SUM(D61)</f>
        <v>5</v>
      </c>
      <c r="E62" s="19">
        <f t="shared" ref="E62:F62" si="1">SUM(E61)</f>
        <v>8</v>
      </c>
      <c r="F62" s="19">
        <f t="shared" si="1"/>
        <v>8</v>
      </c>
      <c r="I62" s="39">
        <f>E62</f>
        <v>8</v>
      </c>
      <c r="J62">
        <f>F62</f>
        <v>8</v>
      </c>
      <c r="K62" s="39">
        <v>0</v>
      </c>
      <c r="L62" s="40">
        <v>8</v>
      </c>
    </row>
    <row r="63" spans="1:12" ht="15" thickTop="1" x14ac:dyDescent="0.35">
      <c r="I63" s="39"/>
      <c r="K63" s="39"/>
      <c r="L63" s="40"/>
    </row>
    <row r="64" spans="1:12" x14ac:dyDescent="0.35">
      <c r="A64" t="s">
        <v>39</v>
      </c>
      <c r="B64" t="s">
        <v>41</v>
      </c>
      <c r="I64" s="39"/>
      <c r="K64" s="39"/>
      <c r="L64" s="40"/>
    </row>
    <row r="65" spans="1:12" x14ac:dyDescent="0.35">
      <c r="A65" s="1" t="s">
        <v>2</v>
      </c>
      <c r="B65" s="2"/>
      <c r="C65" s="3" t="s">
        <v>3</v>
      </c>
      <c r="D65" s="4" t="s">
        <v>20</v>
      </c>
      <c r="E65" s="3" t="s">
        <v>4</v>
      </c>
      <c r="F65" s="3" t="s">
        <v>21</v>
      </c>
      <c r="G65" s="3" t="s">
        <v>23</v>
      </c>
      <c r="I65" s="39"/>
      <c r="K65" s="39"/>
      <c r="L65" s="40"/>
    </row>
    <row r="66" spans="1:12" x14ac:dyDescent="0.35">
      <c r="A66" s="5" t="s">
        <v>42</v>
      </c>
      <c r="B66" s="6"/>
      <c r="C66" s="6" t="s">
        <v>43</v>
      </c>
      <c r="D66" s="8">
        <v>3</v>
      </c>
      <c r="E66" s="7">
        <v>3</v>
      </c>
      <c r="F66" s="7">
        <v>5</v>
      </c>
      <c r="G66" s="6" t="s">
        <v>25</v>
      </c>
      <c r="H66" t="s">
        <v>118</v>
      </c>
      <c r="I66" s="39"/>
      <c r="K66" s="39"/>
      <c r="L66" s="40"/>
    </row>
    <row r="67" spans="1:12" x14ac:dyDescent="0.35">
      <c r="A67" s="9" t="s">
        <v>42</v>
      </c>
      <c r="B67" s="9"/>
      <c r="C67" s="9" t="s">
        <v>44</v>
      </c>
      <c r="D67" s="9">
        <v>2</v>
      </c>
      <c r="E67" s="9">
        <v>2</v>
      </c>
      <c r="F67" s="7">
        <v>2</v>
      </c>
      <c r="G67" s="6" t="s">
        <v>25</v>
      </c>
      <c r="H67" t="s">
        <v>118</v>
      </c>
      <c r="I67" s="39"/>
      <c r="K67" s="39"/>
      <c r="L67" s="40"/>
    </row>
    <row r="68" spans="1:12" ht="15" thickBot="1" x14ac:dyDescent="0.4">
      <c r="C68" s="17" t="s">
        <v>22</v>
      </c>
      <c r="D68" s="19">
        <f>SUM(D66:D67)</f>
        <v>5</v>
      </c>
      <c r="E68" s="19">
        <f>SUM(E66:E67)</f>
        <v>5</v>
      </c>
      <c r="F68" s="19">
        <f>SUM(F66:F67)</f>
        <v>7</v>
      </c>
      <c r="I68" s="39">
        <f>E68</f>
        <v>5</v>
      </c>
      <c r="J68">
        <f>F68</f>
        <v>7</v>
      </c>
      <c r="K68" s="39">
        <v>5</v>
      </c>
      <c r="L68" s="40">
        <v>0</v>
      </c>
    </row>
    <row r="69" spans="1:12" ht="15" thickTop="1" x14ac:dyDescent="0.35">
      <c r="I69" s="39"/>
      <c r="K69" s="39"/>
      <c r="L69" s="40"/>
    </row>
    <row r="70" spans="1:12" x14ac:dyDescent="0.35">
      <c r="A70" t="s">
        <v>39</v>
      </c>
      <c r="B70" t="s">
        <v>59</v>
      </c>
      <c r="I70" s="39"/>
      <c r="K70" s="39"/>
      <c r="L70" s="40"/>
    </row>
    <row r="71" spans="1:12" x14ac:dyDescent="0.35">
      <c r="A71" s="1" t="s">
        <v>2</v>
      </c>
      <c r="B71" s="2"/>
      <c r="C71" s="3" t="s">
        <v>3</v>
      </c>
      <c r="D71" s="4" t="s">
        <v>20</v>
      </c>
      <c r="E71" s="3" t="s">
        <v>4</v>
      </c>
      <c r="F71" s="3" t="s">
        <v>21</v>
      </c>
      <c r="G71" s="3" t="s">
        <v>23</v>
      </c>
      <c r="I71" s="39"/>
      <c r="K71" s="39"/>
      <c r="L71" s="40"/>
    </row>
    <row r="72" spans="1:12" x14ac:dyDescent="0.35">
      <c r="A72" s="5" t="s">
        <v>60</v>
      </c>
      <c r="B72" s="6"/>
      <c r="C72" s="7" t="s">
        <v>115</v>
      </c>
      <c r="D72" s="8">
        <v>5</v>
      </c>
      <c r="E72" s="7">
        <v>8</v>
      </c>
      <c r="F72" s="7">
        <v>8</v>
      </c>
      <c r="G72" s="6"/>
      <c r="I72" s="39"/>
      <c r="K72" s="39"/>
      <c r="L72" s="40"/>
    </row>
    <row r="73" spans="1:12" x14ac:dyDescent="0.35">
      <c r="A73" s="5" t="s">
        <v>60</v>
      </c>
      <c r="B73" s="6"/>
      <c r="C73" s="7" t="s">
        <v>66</v>
      </c>
      <c r="D73" s="8"/>
      <c r="E73" s="7"/>
      <c r="F73" s="7"/>
      <c r="G73" s="6"/>
      <c r="I73" s="39"/>
      <c r="K73" s="39"/>
      <c r="L73" s="40"/>
    </row>
    <row r="74" spans="1:12" x14ac:dyDescent="0.35">
      <c r="A74" s="5" t="s">
        <v>60</v>
      </c>
      <c r="B74" s="6"/>
      <c r="C74" s="5" t="s">
        <v>65</v>
      </c>
      <c r="D74" s="9"/>
      <c r="E74" s="7"/>
      <c r="F74" s="6"/>
      <c r="G74" s="6"/>
      <c r="I74" s="39"/>
      <c r="K74" s="39"/>
      <c r="L74" s="40"/>
    </row>
    <row r="75" spans="1:12" x14ac:dyDescent="0.35">
      <c r="A75" s="10" t="s">
        <v>61</v>
      </c>
      <c r="B75" s="11"/>
      <c r="C75" s="10" t="s">
        <v>62</v>
      </c>
      <c r="D75" s="9"/>
      <c r="E75" s="9"/>
      <c r="F75" s="11"/>
      <c r="G75" s="9"/>
      <c r="I75" s="39"/>
      <c r="K75" s="39"/>
      <c r="L75" s="40"/>
    </row>
    <row r="76" spans="1:12" x14ac:dyDescent="0.35">
      <c r="A76" s="13" t="s">
        <v>61</v>
      </c>
      <c r="B76" s="14"/>
      <c r="C76" s="13" t="s">
        <v>63</v>
      </c>
      <c r="D76" s="10"/>
      <c r="E76" s="9"/>
      <c r="F76" s="11"/>
      <c r="G76" s="14"/>
      <c r="I76" s="39"/>
      <c r="K76" s="39"/>
      <c r="L76" s="40"/>
    </row>
    <row r="77" spans="1:12" x14ac:dyDescent="0.35">
      <c r="A77" s="13" t="s">
        <v>61</v>
      </c>
      <c r="B77" s="14"/>
      <c r="C77" s="13" t="s">
        <v>64</v>
      </c>
      <c r="D77" s="9"/>
      <c r="E77" s="9"/>
      <c r="F77" s="9"/>
      <c r="G77" s="9"/>
      <c r="I77" s="39"/>
      <c r="K77" s="39"/>
      <c r="L77" s="40"/>
    </row>
    <row r="78" spans="1:12" ht="15" thickBot="1" x14ac:dyDescent="0.4">
      <c r="C78" s="17" t="s">
        <v>22</v>
      </c>
      <c r="D78" s="19">
        <f>SUM(D72:D77)</f>
        <v>5</v>
      </c>
      <c r="E78" s="19">
        <f t="shared" ref="E78:F78" si="2">SUM(E72:E77)</f>
        <v>8</v>
      </c>
      <c r="F78" s="19">
        <f t="shared" si="2"/>
        <v>8</v>
      </c>
      <c r="I78" s="39">
        <f>E78</f>
        <v>8</v>
      </c>
      <c r="J78">
        <f>F78</f>
        <v>8</v>
      </c>
      <c r="K78" s="39">
        <v>0</v>
      </c>
      <c r="L78" s="40">
        <v>0</v>
      </c>
    </row>
    <row r="79" spans="1:12" ht="15" thickTop="1" x14ac:dyDescent="0.35">
      <c r="I79" s="39"/>
      <c r="K79" s="39"/>
      <c r="L79" s="40"/>
    </row>
    <row r="80" spans="1:12" x14ac:dyDescent="0.35">
      <c r="A80" t="s">
        <v>5</v>
      </c>
      <c r="B80" t="s">
        <v>70</v>
      </c>
      <c r="I80" s="39"/>
      <c r="K80" s="39"/>
      <c r="L80" s="40"/>
    </row>
    <row r="81" spans="1:12" x14ac:dyDescent="0.35">
      <c r="A81" s="1" t="s">
        <v>2</v>
      </c>
      <c r="B81" s="2"/>
      <c r="C81" s="3" t="s">
        <v>3</v>
      </c>
      <c r="D81" s="4" t="s">
        <v>20</v>
      </c>
      <c r="E81" s="3" t="s">
        <v>4</v>
      </c>
      <c r="F81" s="3" t="s">
        <v>21</v>
      </c>
      <c r="G81" s="3" t="s">
        <v>23</v>
      </c>
      <c r="I81" s="39"/>
      <c r="K81" s="39"/>
      <c r="L81" s="40"/>
    </row>
    <row r="82" spans="1:12" x14ac:dyDescent="0.35">
      <c r="A82" s="5" t="s">
        <v>70</v>
      </c>
      <c r="B82" s="6"/>
      <c r="C82" s="6" t="s">
        <v>76</v>
      </c>
      <c r="D82" s="8">
        <v>3</v>
      </c>
      <c r="E82" s="7">
        <v>5</v>
      </c>
      <c r="F82" s="7">
        <v>5</v>
      </c>
      <c r="G82" s="6"/>
      <c r="I82" s="39"/>
      <c r="K82" s="39"/>
      <c r="L82" s="40"/>
    </row>
    <row r="83" spans="1:12" x14ac:dyDescent="0.35">
      <c r="A83" s="10" t="s">
        <v>70</v>
      </c>
      <c r="B83" s="11"/>
      <c r="C83" s="11" t="s">
        <v>77</v>
      </c>
      <c r="D83" s="8">
        <v>3</v>
      </c>
      <c r="E83" s="7">
        <v>3</v>
      </c>
      <c r="F83" s="7">
        <v>3</v>
      </c>
      <c r="G83" s="6"/>
      <c r="I83" s="39"/>
      <c r="K83" s="39"/>
      <c r="L83" s="40"/>
    </row>
    <row r="84" spans="1:12" x14ac:dyDescent="0.35">
      <c r="A84" s="10" t="s">
        <v>70</v>
      </c>
      <c r="B84" s="11"/>
      <c r="C84" s="12" t="s">
        <v>78</v>
      </c>
      <c r="D84" s="9">
        <v>5</v>
      </c>
      <c r="E84" s="9">
        <v>13</v>
      </c>
      <c r="F84" s="9">
        <v>13</v>
      </c>
      <c r="G84" s="11"/>
      <c r="I84" s="39"/>
      <c r="K84" s="39"/>
      <c r="L84" s="40"/>
    </row>
    <row r="85" spans="1:12" ht="15" thickBot="1" x14ac:dyDescent="0.4">
      <c r="C85" s="17" t="s">
        <v>22</v>
      </c>
      <c r="D85" s="19">
        <f>SUM(D82:D84)</f>
        <v>11</v>
      </c>
      <c r="E85" s="19">
        <f t="shared" ref="E85:F85" si="3">SUM(E82:E84)</f>
        <v>21</v>
      </c>
      <c r="F85" s="19">
        <f t="shared" si="3"/>
        <v>21</v>
      </c>
      <c r="I85" s="39">
        <f>E85</f>
        <v>21</v>
      </c>
      <c r="J85">
        <f>F85</f>
        <v>21</v>
      </c>
      <c r="K85" s="39">
        <v>0</v>
      </c>
      <c r="L85" s="40">
        <v>0</v>
      </c>
    </row>
    <row r="86" spans="1:12" ht="15" thickTop="1" x14ac:dyDescent="0.35">
      <c r="I86" s="39"/>
      <c r="K86" s="39"/>
      <c r="L86" s="40"/>
    </row>
    <row r="87" spans="1:12" x14ac:dyDescent="0.35">
      <c r="A87" t="s">
        <v>5</v>
      </c>
      <c r="B87" t="s">
        <v>85</v>
      </c>
      <c r="I87" s="39"/>
      <c r="K87" s="39"/>
      <c r="L87" s="40"/>
    </row>
    <row r="88" spans="1:12" x14ac:dyDescent="0.35">
      <c r="A88" s="1" t="s">
        <v>2</v>
      </c>
      <c r="B88" s="2"/>
      <c r="C88" s="3" t="s">
        <v>3</v>
      </c>
      <c r="D88" s="4" t="s">
        <v>20</v>
      </c>
      <c r="E88" s="3" t="s">
        <v>4</v>
      </c>
      <c r="F88" s="3" t="s">
        <v>21</v>
      </c>
      <c r="G88" s="3" t="s">
        <v>23</v>
      </c>
      <c r="I88" s="39"/>
      <c r="K88" s="39"/>
      <c r="L88" s="40"/>
    </row>
    <row r="89" spans="1:12" x14ac:dyDescent="0.35">
      <c r="A89" s="5" t="s">
        <v>102</v>
      </c>
      <c r="B89" s="6"/>
      <c r="C89" s="7" t="s">
        <v>103</v>
      </c>
      <c r="D89" s="8">
        <v>5</v>
      </c>
      <c r="E89" s="7">
        <v>8</v>
      </c>
      <c r="F89" s="8">
        <v>8</v>
      </c>
      <c r="G89" s="7" t="s">
        <v>24</v>
      </c>
      <c r="I89" s="39"/>
      <c r="K89" s="39"/>
      <c r="L89" s="40"/>
    </row>
    <row r="90" spans="1:12" x14ac:dyDescent="0.35">
      <c r="A90" s="5" t="s">
        <v>80</v>
      </c>
      <c r="B90" s="6"/>
      <c r="C90" s="7" t="s">
        <v>81</v>
      </c>
      <c r="D90" s="8">
        <v>2</v>
      </c>
      <c r="E90" s="7">
        <v>2</v>
      </c>
      <c r="F90" s="8">
        <v>2</v>
      </c>
      <c r="G90" s="7" t="s">
        <v>25</v>
      </c>
      <c r="I90" s="39"/>
      <c r="K90" s="39"/>
      <c r="L90" s="40"/>
    </row>
    <row r="91" spans="1:12" x14ac:dyDescent="0.35">
      <c r="A91" s="10" t="s">
        <v>82</v>
      </c>
      <c r="B91" s="11"/>
      <c r="C91" s="9" t="s">
        <v>83</v>
      </c>
      <c r="D91" s="12">
        <v>3</v>
      </c>
      <c r="E91" s="9">
        <v>5</v>
      </c>
      <c r="F91" s="12">
        <v>5</v>
      </c>
      <c r="G91" s="9" t="s">
        <v>24</v>
      </c>
      <c r="I91" s="39"/>
      <c r="K91" s="39"/>
      <c r="L91" s="40"/>
    </row>
    <row r="92" spans="1:12" x14ac:dyDescent="0.35">
      <c r="A92" s="13" t="s">
        <v>80</v>
      </c>
      <c r="B92" s="14"/>
      <c r="C92" s="15" t="s">
        <v>84</v>
      </c>
      <c r="D92" s="16"/>
      <c r="E92" s="15"/>
      <c r="F92" s="16"/>
      <c r="G92" s="15" t="s">
        <v>107</v>
      </c>
      <c r="H92" t="s">
        <v>106</v>
      </c>
      <c r="I92" s="39"/>
      <c r="K92" s="39"/>
      <c r="L92" s="40"/>
    </row>
    <row r="93" spans="1:12" ht="15" thickBot="1" x14ac:dyDescent="0.4">
      <c r="C93" s="17" t="s">
        <v>22</v>
      </c>
      <c r="D93" s="19">
        <f>SUM(D89:D92)</f>
        <v>10</v>
      </c>
      <c r="E93" s="19">
        <f t="shared" ref="E93:F93" si="4">SUM(E89:E92)</f>
        <v>15</v>
      </c>
      <c r="F93" s="19">
        <f t="shared" si="4"/>
        <v>15</v>
      </c>
      <c r="I93" s="39">
        <f>E93</f>
        <v>15</v>
      </c>
      <c r="J93">
        <f>F93</f>
        <v>15</v>
      </c>
      <c r="K93" s="39">
        <v>2</v>
      </c>
      <c r="L93" s="40">
        <v>13</v>
      </c>
    </row>
    <row r="94" spans="1:12" ht="15" thickTop="1" x14ac:dyDescent="0.35">
      <c r="I94" s="39"/>
      <c r="K94" s="39"/>
      <c r="L94" s="40"/>
    </row>
    <row r="95" spans="1:12" x14ac:dyDescent="0.35">
      <c r="A95" t="s">
        <v>5</v>
      </c>
      <c r="B95" t="s">
        <v>86</v>
      </c>
      <c r="I95" s="39"/>
      <c r="K95" s="39"/>
      <c r="L95" s="40"/>
    </row>
    <row r="96" spans="1:12" x14ac:dyDescent="0.35">
      <c r="A96" s="1" t="s">
        <v>2</v>
      </c>
      <c r="B96" s="2"/>
      <c r="C96" s="3" t="s">
        <v>3</v>
      </c>
      <c r="D96" s="4" t="s">
        <v>20</v>
      </c>
      <c r="E96" s="3" t="s">
        <v>4</v>
      </c>
      <c r="F96" s="3" t="s">
        <v>21</v>
      </c>
      <c r="G96" s="3" t="s">
        <v>23</v>
      </c>
      <c r="I96" s="39"/>
      <c r="K96" s="39"/>
      <c r="L96" s="40"/>
    </row>
    <row r="97" spans="1:12" x14ac:dyDescent="0.35">
      <c r="A97" s="10" t="s">
        <v>71</v>
      </c>
      <c r="B97" s="11"/>
      <c r="C97" s="11" t="s">
        <v>79</v>
      </c>
      <c r="D97" s="12">
        <v>3</v>
      </c>
      <c r="E97" s="9">
        <v>5</v>
      </c>
      <c r="F97" s="9">
        <v>8</v>
      </c>
      <c r="G97" s="11" t="s">
        <v>24</v>
      </c>
      <c r="I97" s="39"/>
      <c r="K97" s="39"/>
      <c r="L97" s="40"/>
    </row>
    <row r="98" spans="1:12" x14ac:dyDescent="0.35">
      <c r="A98" s="10" t="s">
        <v>45</v>
      </c>
      <c r="B98" s="11"/>
      <c r="C98" s="11" t="s">
        <v>46</v>
      </c>
      <c r="D98" s="12">
        <v>5</v>
      </c>
      <c r="E98" s="9">
        <v>5</v>
      </c>
      <c r="F98" s="9">
        <v>5</v>
      </c>
      <c r="G98" s="11" t="s">
        <v>24</v>
      </c>
      <c r="I98" s="39"/>
      <c r="K98" s="39"/>
      <c r="L98" s="40"/>
    </row>
    <row r="99" spans="1:12" x14ac:dyDescent="0.35">
      <c r="A99" s="10" t="s">
        <v>45</v>
      </c>
      <c r="B99" s="11"/>
      <c r="C99" s="11" t="s">
        <v>94</v>
      </c>
      <c r="D99" s="12">
        <v>2</v>
      </c>
      <c r="E99" s="9">
        <v>2</v>
      </c>
      <c r="F99" s="9">
        <v>2</v>
      </c>
      <c r="G99" s="11" t="s">
        <v>25</v>
      </c>
      <c r="I99" s="39"/>
      <c r="K99" s="39"/>
      <c r="L99" s="40"/>
    </row>
    <row r="100" spans="1:12" x14ac:dyDescent="0.35">
      <c r="A100" s="10" t="s">
        <v>35</v>
      </c>
      <c r="B100" s="11"/>
      <c r="C100" s="11" t="s">
        <v>36</v>
      </c>
      <c r="D100" s="12">
        <v>2</v>
      </c>
      <c r="E100" s="9">
        <v>3</v>
      </c>
      <c r="F100" s="9">
        <v>3</v>
      </c>
      <c r="G100" s="11" t="s">
        <v>25</v>
      </c>
      <c r="I100" s="39"/>
      <c r="K100" s="39"/>
      <c r="L100" s="40"/>
    </row>
    <row r="101" spans="1:12" x14ac:dyDescent="0.35">
      <c r="A101" s="10" t="s">
        <v>87</v>
      </c>
      <c r="B101" s="11"/>
      <c r="C101" s="11" t="s">
        <v>75</v>
      </c>
      <c r="D101" s="12">
        <v>2</v>
      </c>
      <c r="E101" s="9">
        <v>3</v>
      </c>
      <c r="F101" s="9">
        <v>3</v>
      </c>
      <c r="G101" s="11" t="s">
        <v>25</v>
      </c>
      <c r="I101" s="39"/>
      <c r="K101" s="39"/>
      <c r="L101" s="40"/>
    </row>
    <row r="102" spans="1:12" ht="15" thickBot="1" x14ac:dyDescent="0.4">
      <c r="C102" s="17" t="s">
        <v>22</v>
      </c>
      <c r="D102" s="19">
        <f>SUM(D97:D101)</f>
        <v>14</v>
      </c>
      <c r="E102" s="19">
        <f t="shared" ref="E102:F102" si="5">SUM(E97:E101)</f>
        <v>18</v>
      </c>
      <c r="F102" s="19">
        <f t="shared" si="5"/>
        <v>21</v>
      </c>
      <c r="I102" s="39">
        <f>E102</f>
        <v>18</v>
      </c>
      <c r="J102">
        <f>F102</f>
        <v>21</v>
      </c>
      <c r="K102" s="39">
        <v>8</v>
      </c>
      <c r="L102" s="40">
        <v>10</v>
      </c>
    </row>
    <row r="103" spans="1:12" ht="15" thickTop="1" x14ac:dyDescent="0.35">
      <c r="I103" s="39"/>
      <c r="K103" s="39"/>
      <c r="L103" s="40"/>
    </row>
    <row r="104" spans="1:12" x14ac:dyDescent="0.35">
      <c r="A104" t="s">
        <v>5</v>
      </c>
      <c r="B104" t="s">
        <v>95</v>
      </c>
      <c r="I104" s="39"/>
      <c r="K104" s="39"/>
      <c r="L104" s="40"/>
    </row>
    <row r="105" spans="1:12" x14ac:dyDescent="0.35">
      <c r="A105" s="1" t="s">
        <v>2</v>
      </c>
      <c r="B105" s="2"/>
      <c r="C105" s="3" t="s">
        <v>3</v>
      </c>
      <c r="D105" s="4" t="s">
        <v>20</v>
      </c>
      <c r="E105" s="3" t="s">
        <v>4</v>
      </c>
      <c r="F105" s="3" t="s">
        <v>21</v>
      </c>
      <c r="G105" s="3" t="s">
        <v>23</v>
      </c>
      <c r="I105" s="39"/>
      <c r="K105" s="39"/>
      <c r="L105" s="40"/>
    </row>
    <row r="106" spans="1:12" x14ac:dyDescent="0.35">
      <c r="A106" s="10" t="s">
        <v>96</v>
      </c>
      <c r="B106" s="11"/>
      <c r="C106" s="11" t="s">
        <v>97</v>
      </c>
      <c r="D106" s="41">
        <v>8</v>
      </c>
      <c r="E106" s="42">
        <v>13</v>
      </c>
      <c r="F106" s="42">
        <v>13</v>
      </c>
      <c r="G106" s="11" t="s">
        <v>25</v>
      </c>
      <c r="H106" t="s">
        <v>106</v>
      </c>
      <c r="I106" s="39"/>
      <c r="K106" s="39"/>
      <c r="L106" s="40"/>
    </row>
    <row r="107" spans="1:12" x14ac:dyDescent="0.35">
      <c r="A107" s="10" t="s">
        <v>98</v>
      </c>
      <c r="B107" s="11"/>
      <c r="C107" s="11" t="s">
        <v>99</v>
      </c>
      <c r="D107" s="41">
        <v>8</v>
      </c>
      <c r="E107" s="42">
        <v>8</v>
      </c>
      <c r="F107" s="42">
        <v>8</v>
      </c>
      <c r="G107" s="11" t="s">
        <v>25</v>
      </c>
      <c r="H107" t="s">
        <v>106</v>
      </c>
      <c r="I107" s="39"/>
      <c r="K107" s="39"/>
      <c r="L107" s="40"/>
    </row>
    <row r="108" spans="1:12" x14ac:dyDescent="0.35">
      <c r="A108" s="10" t="s">
        <v>101</v>
      </c>
      <c r="B108" s="11"/>
      <c r="C108" s="11" t="s">
        <v>116</v>
      </c>
      <c r="D108" s="12">
        <v>3</v>
      </c>
      <c r="E108" s="9">
        <v>5</v>
      </c>
      <c r="F108" s="9">
        <v>5</v>
      </c>
      <c r="G108" s="20" t="s">
        <v>24</v>
      </c>
      <c r="I108" s="39"/>
      <c r="K108" s="39"/>
      <c r="L108" s="40"/>
    </row>
    <row r="109" spans="1:12" ht="15" thickBot="1" x14ac:dyDescent="0.4">
      <c r="C109" s="17" t="s">
        <v>22</v>
      </c>
      <c r="D109" s="19">
        <f>SUM(D106:D107)</f>
        <v>16</v>
      </c>
      <c r="E109" s="19">
        <f>SUM(E106:E107)</f>
        <v>21</v>
      </c>
      <c r="F109" s="19">
        <f>SUM(F106:F107)</f>
        <v>21</v>
      </c>
      <c r="I109" s="39">
        <f>E109</f>
        <v>21</v>
      </c>
      <c r="J109">
        <f>F109</f>
        <v>21</v>
      </c>
      <c r="K109" s="39">
        <v>11</v>
      </c>
      <c r="L109" s="40">
        <v>5</v>
      </c>
    </row>
    <row r="110" spans="1:12" ht="15" thickTop="1" x14ac:dyDescent="0.35">
      <c r="I110" s="39"/>
      <c r="K110" s="39"/>
      <c r="L110" s="40"/>
    </row>
    <row r="111" spans="1:12" x14ac:dyDescent="0.35">
      <c r="A111" t="s">
        <v>5</v>
      </c>
      <c r="B111" t="s">
        <v>104</v>
      </c>
      <c r="I111" s="39"/>
      <c r="K111" s="39"/>
      <c r="L111" s="40"/>
    </row>
    <row r="112" spans="1:12" x14ac:dyDescent="0.35">
      <c r="A112" s="1" t="s">
        <v>2</v>
      </c>
      <c r="B112" s="2"/>
      <c r="C112" s="3" t="s">
        <v>3</v>
      </c>
      <c r="D112" s="4" t="s">
        <v>20</v>
      </c>
      <c r="E112" s="3" t="s">
        <v>4</v>
      </c>
      <c r="F112" s="3" t="s">
        <v>21</v>
      </c>
      <c r="G112" s="3" t="s">
        <v>23</v>
      </c>
      <c r="I112" s="39"/>
      <c r="K112" s="39"/>
      <c r="L112" s="40"/>
    </row>
    <row r="113" spans="1:12" x14ac:dyDescent="0.35">
      <c r="A113" s="10" t="s">
        <v>105</v>
      </c>
      <c r="B113" s="11"/>
      <c r="C113" s="11" t="s">
        <v>113</v>
      </c>
      <c r="D113" s="12">
        <v>8</v>
      </c>
      <c r="E113" s="9">
        <v>8</v>
      </c>
      <c r="F113" s="9">
        <v>13</v>
      </c>
      <c r="G113" s="11"/>
      <c r="I113" s="39"/>
      <c r="K113" s="39"/>
      <c r="L113" s="40"/>
    </row>
    <row r="114" spans="1:12" ht="15" thickBot="1" x14ac:dyDescent="0.4">
      <c r="C114" s="17" t="s">
        <v>22</v>
      </c>
      <c r="D114" s="19">
        <f>SUM(D113)</f>
        <v>8</v>
      </c>
      <c r="E114" s="19">
        <f t="shared" ref="E114:F114" si="6">SUM(E113)</f>
        <v>8</v>
      </c>
      <c r="F114" s="19">
        <f t="shared" si="6"/>
        <v>13</v>
      </c>
      <c r="I114" s="39">
        <f>E114</f>
        <v>8</v>
      </c>
      <c r="J114">
        <f>F114</f>
        <v>13</v>
      </c>
      <c r="K114" s="39">
        <v>8</v>
      </c>
      <c r="L114" s="40">
        <v>0</v>
      </c>
    </row>
    <row r="115" spans="1:12" ht="15" thickTop="1" x14ac:dyDescent="0.35">
      <c r="I115" s="39"/>
      <c r="K115" s="39"/>
      <c r="L115" s="40"/>
    </row>
    <row r="116" spans="1:12" x14ac:dyDescent="0.35">
      <c r="I116" s="39"/>
      <c r="K116" s="39"/>
      <c r="L116" s="40"/>
    </row>
    <row r="117" spans="1:12" x14ac:dyDescent="0.35">
      <c r="H117" s="30" t="s">
        <v>92</v>
      </c>
      <c r="I117" s="33">
        <f>SUM(I5:I116)</f>
        <v>253</v>
      </c>
      <c r="J117" s="35">
        <f>SUM(J5:J116)</f>
        <v>271</v>
      </c>
      <c r="K117" s="39"/>
      <c r="L117" s="40"/>
    </row>
    <row r="118" spans="1:12" x14ac:dyDescent="0.35">
      <c r="K118" s="39"/>
      <c r="L118" s="40"/>
    </row>
    <row r="119" spans="1:12" x14ac:dyDescent="0.35">
      <c r="K119" s="39"/>
      <c r="L119" s="40"/>
    </row>
    <row r="120" spans="1:12" x14ac:dyDescent="0.35">
      <c r="D120" s="23" t="s">
        <v>109</v>
      </c>
      <c r="E120" s="27"/>
      <c r="F120" s="27"/>
      <c r="G120" s="28">
        <f>COUNTIF(G18:G119,"JOHAN")</f>
        <v>33</v>
      </c>
      <c r="H120" s="27"/>
      <c r="I120" s="27"/>
      <c r="J120" s="27"/>
      <c r="K120" s="34">
        <f>SUM(K5:K119)</f>
        <v>107</v>
      </c>
      <c r="L120" s="24"/>
    </row>
    <row r="121" spans="1:12" x14ac:dyDescent="0.35">
      <c r="D121" s="30" t="s">
        <v>110</v>
      </c>
      <c r="E121" s="31"/>
      <c r="F121" s="31"/>
      <c r="G121" s="32">
        <f>COUNTIF(G19:G120,"PAHEH")</f>
        <v>11</v>
      </c>
      <c r="H121" s="31"/>
      <c r="I121" s="31"/>
      <c r="J121" s="31"/>
      <c r="K121" s="35"/>
      <c r="L121" s="33">
        <f>SUM(L5:L120)</f>
        <v>101</v>
      </c>
    </row>
    <row r="122" spans="1:12" x14ac:dyDescent="0.35">
      <c r="D122" s="25"/>
      <c r="E122" s="29"/>
      <c r="F122" s="29"/>
      <c r="G122" s="29"/>
      <c r="H122" s="29"/>
      <c r="I122" s="29"/>
      <c r="J122" s="29"/>
      <c r="K122" s="36"/>
      <c r="L122" s="26"/>
    </row>
    <row r="123" spans="1:12" x14ac:dyDescent="0.35">
      <c r="C123" t="s">
        <v>117</v>
      </c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Paw Helstrup Hauge</cp:lastModifiedBy>
  <dcterms:created xsi:type="dcterms:W3CDTF">2025-01-20T11:30:13Z</dcterms:created>
  <dcterms:modified xsi:type="dcterms:W3CDTF">2025-01-27T14:56:11Z</dcterms:modified>
</cp:coreProperties>
</file>