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1c70a34f-4e58-4f40-90d9-40f5837b409f\"/>
    </mc:Choice>
  </mc:AlternateContent>
  <xr:revisionPtr revIDLastSave="0" documentId="13_ncr:1_{FDE99397-2A57-4173-A10E-F0ADC06666B3}" xr6:coauthVersionLast="47" xr6:coauthVersionMax="47" xr10:uidLastSave="{00000000-0000-0000-0000-000000000000}"/>
  <bookViews>
    <workbookView xWindow="-110" yWindow="-110" windowWidth="25820" windowHeight="1550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3" i="1" l="1"/>
  <c r="M132" i="1"/>
  <c r="L131" i="1"/>
  <c r="F125" i="1"/>
  <c r="J125" i="1" s="1"/>
  <c r="G125" i="1"/>
  <c r="K125" i="1" s="1"/>
  <c r="E125" i="1"/>
  <c r="H131" i="1"/>
  <c r="H132" i="1" s="1"/>
  <c r="G26" i="1"/>
  <c r="K26" i="1" s="1"/>
  <c r="F26" i="1"/>
  <c r="J26" i="1" s="1"/>
  <c r="E26" i="1"/>
  <c r="F100" i="1"/>
  <c r="J100" i="1" s="1"/>
  <c r="G100" i="1"/>
  <c r="K100" i="1" s="1"/>
  <c r="E100" i="1"/>
  <c r="G120" i="1"/>
  <c r="K120" i="1" s="1"/>
  <c r="F120" i="1"/>
  <c r="J120" i="1" s="1"/>
  <c r="E120" i="1"/>
  <c r="F113" i="1"/>
  <c r="J113" i="1" s="1"/>
  <c r="G113" i="1"/>
  <c r="K113" i="1" s="1"/>
  <c r="E113" i="1"/>
  <c r="F90" i="1"/>
  <c r="J90" i="1" s="1"/>
  <c r="G90" i="1"/>
  <c r="K90" i="1" s="1"/>
  <c r="E90" i="1"/>
  <c r="F83" i="1"/>
  <c r="J83" i="1" s="1"/>
  <c r="G83" i="1"/>
  <c r="K83" i="1" s="1"/>
  <c r="E83" i="1"/>
  <c r="F75" i="1"/>
  <c r="J75" i="1" s="1"/>
  <c r="G75" i="1"/>
  <c r="K75" i="1" s="1"/>
  <c r="E75" i="1"/>
  <c r="F68" i="1"/>
  <c r="J68" i="1" s="1"/>
  <c r="G68" i="1"/>
  <c r="K68" i="1" s="1"/>
  <c r="E68" i="1"/>
  <c r="F63" i="1"/>
  <c r="J63" i="1" s="1"/>
  <c r="G63" i="1"/>
  <c r="K63" i="1" s="1"/>
  <c r="E63" i="1"/>
  <c r="G53" i="1"/>
  <c r="K53" i="1" s="1"/>
  <c r="E53" i="1"/>
  <c r="F53" i="1"/>
  <c r="J53" i="1" s="1"/>
  <c r="G16" i="1"/>
  <c r="K16" i="1" s="1"/>
  <c r="F16" i="1"/>
  <c r="J16" i="1" s="1"/>
  <c r="E16" i="1"/>
  <c r="K128" i="1" l="1"/>
  <c r="K134" i="1" s="1"/>
  <c r="J128" i="1"/>
  <c r="J134" i="1" s="1"/>
</calcChain>
</file>

<file path=xl/sharedStrings.xml><?xml version="1.0" encoding="utf-8"?>
<sst xmlns="http://schemas.openxmlformats.org/spreadsheetml/2006/main" count="349" uniqueCount="150">
  <si>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</si>
  <si>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</si>
  <si>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</si>
  <si>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</si>
  <si>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</si>
  <si>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</si>
  <si>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</si>
  <si>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</si>
  <si>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</si>
  <si>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</si>
  <si>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</si>
  <si>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</si>
  <si>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</si>
  <si>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</si>
  <si>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</si>
  <si>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</si>
  <si>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</si>
  <si>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</si>
  <si>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</si>
  <si>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</si>
  <si>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</si>
  <si>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</si>
  <si>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</si>
  <si>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</si>
  <si>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</si>
  <si>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</si>
  <si>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</si>
  <si>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</si>
  <si>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</si>
  <si>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</si>
  <si>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</si>
  <si>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</si>
  <si>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</si>
  <si>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</si>
  <si>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</si>
  <si>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</si>
  <si>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</si>
  <si>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</si>
  <si>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</si>
  <si>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</si>
  <si>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</si>
  <si>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</si>
  <si>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</si>
  <si>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</si>
  <si>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</si>
  <si>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</si>
  <si>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</si>
  <si>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</si>
  <si>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</si>
  <si>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</si>
  <si>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</si>
  <si>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</si>
  <si>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</si>
  <si>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</si>
  <si>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</si>
  <si>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</si>
  <si>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</si>
  <si>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</si>
  <si>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</si>
  <si>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</si>
  <si>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</si>
  <si>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</si>
  <si>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</si>
  <si>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</si>
  <si>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</si>
  <si>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</si>
  <si>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</si>
  <si>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</si>
  <si>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</si>
  <si>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</si>
  <si>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</si>
  <si>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</si>
  <si>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</si>
  <si>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</si>
  <si>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</si>
  <si>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</si>
  <si>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</si>
  <si>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</si>
  <si>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</si>
  <si>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</si>
  <si>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</si>
  <si>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</si>
  <si>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</si>
  <si>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</si>
  <si>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</si>
  <si>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</si>
  <si>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</si>
  <si>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</si>
  <si>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</si>
  <si>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</si>
  <si>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</si>
  <si>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</si>
  <si>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</si>
  <si>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</si>
  <si>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</si>
  <si>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</si>
  <si>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</si>
  <si>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</si>
  <si>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</si>
  <si>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</si>
  <si>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</si>
  <si>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</si>
  <si>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</si>
  <si>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</si>
  <si>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</si>
  <si>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</si>
  <si>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</si>
  <si>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</si>
  <si>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Worst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</si>
  <si>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</si>
  <si>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</si>
  <si>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</si>
  <si>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</si>
  <si>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</si>
  <si>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</si>
  <si>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</si>
  <si>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</si>
  <si>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</si>
  <si>
    <t>Case</t>
  </si>
  <si>
    <t>Add new api project for intercepting comm from SOAP interface</t>
  </si>
  <si>
    <t>New api interface</t>
  </si>
  <si>
    <t>Investigate the possebility of using .,net CORE in WCF Service</t>
  </si>
  <si>
    <t>Local tests</t>
  </si>
  <si>
    <t>Missing fetch from api but logic is ready from file</t>
  </si>
  <si>
    <t>Skipped for wcf</t>
  </si>
  <si>
    <t>WCF -&gt; Api</t>
  </si>
  <si>
    <t>Connect to the new Api from the wcf service and send data</t>
  </si>
  <si>
    <t>pp</t>
  </si>
  <si>
    <t>Create Auto Test project for the wcf service</t>
  </si>
  <si>
    <t>Skipped (deployed in azure)</t>
  </si>
  <si>
    <t>Create versioning in the api</t>
  </si>
  <si>
    <t>DONE</t>
  </si>
  <si>
    <t>Done:</t>
  </si>
  <si>
    <t>Missing:</t>
  </si>
  <si>
    <t>Configuration of unknown factors. IIS Ports etc</t>
  </si>
  <si>
    <t>XML Validation</t>
  </si>
  <si>
    <t>Implement basic SOAP Validation</t>
  </si>
  <si>
    <t>Data validation</t>
  </si>
  <si>
    <t>Implement data validation</t>
  </si>
  <si>
    <t>Debug parameter</t>
  </si>
  <si>
    <t>Add debug parameter to the REST call and the REST interface</t>
  </si>
  <si>
    <t>NOPE</t>
  </si>
  <si>
    <t>Create flow for communication from the Partner Portal in the backend api</t>
  </si>
  <si>
    <t>Create Outgoing XML Processor (serialization, validation, SOAP)</t>
  </si>
  <si>
    <t>Xml processor</t>
  </si>
  <si>
    <t>Harvest the xml data by following the various flows in the installations blanket.dk</t>
  </si>
  <si>
    <t>PAHEH/HALINA</t>
  </si>
  <si>
    <t>XML Logging</t>
  </si>
  <si>
    <t>Debug Logging</t>
  </si>
  <si>
    <t>Create shared project.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</si>
</sst>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9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18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5" borderId="0" xfId="0" applyFill="1"/>
    <xf numFmtId="0" fontId="0" fillId="6" borderId="0" xfId="0" applyFill="1"/>
    <xf numFmtId="0" fontId="2" fillId="5" borderId="6" xfId="0" applyFont="1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11" xfId="0" applyFill="1" applyBorder="1"/>
    <xf numFmtId="0" fontId="0" fillId="5" borderId="3" xfId="0" applyFill="1" applyBorder="1"/>
    <xf numFmtId="0" fontId="0" fillId="5" borderId="2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2" xfId="0" applyFill="1" applyBorder="1"/>
    <xf numFmtId="0" fontId="0" fillId="5" borderId="4" xfId="0" applyFill="1" applyBorder="1"/>
    <xf numFmtId="0" fontId="0" fillId="4" borderId="3" xfId="0" applyFill="1" applyBorder="1"/>
    <xf numFmtId="0" fontId="0" fillId="4" borderId="0" xfId="0" applyFill="1"/>
    <xf numFmtId="0" fontId="0" fillId="7" borderId="11" xfId="0" applyFill="1" applyBorder="1"/>
    <xf numFmtId="0" fontId="0" fillId="7" borderId="18" xfId="0" applyFill="1" applyBorder="1"/>
    <xf numFmtId="0" fontId="0" fillId="7" borderId="12" xfId="0" applyFill="1" applyBorder="1"/>
    <xf numFmtId="0" fontId="0" fillId="8" borderId="16" xfId="0" applyFill="1" applyBorder="1"/>
    <xf numFmtId="0" fontId="0" fillId="8" borderId="17" xfId="0" applyFill="1" applyBorder="1"/>
    <xf numFmtId="0" fontId="0" fillId="8" borderId="8" xfId="0" applyFill="1" applyBorder="1"/>
    <xf numFmtId="0" fontId="0" fillId="8" borderId="1" xfId="0" applyFill="1" applyBorder="1"/>
    <xf numFmtId="0" fontId="0" fillId="8" borderId="6" xfId="0" applyFill="1" applyBorder="1"/>
    <xf numFmtId="0" fontId="0" fillId="8" borderId="5" xfId="0" applyFill="1" applyBorder="1"/>
    <xf numFmtId="0" fontId="0" fillId="8" borderId="11" xfId="0" applyFill="1" applyBorder="1"/>
    <xf numFmtId="0" fontId="0" fillId="8" borderId="3" xfId="0" applyFill="1" applyBorder="1"/>
    <xf numFmtId="0" fontId="0" fillId="9" borderId="8" xfId="0" applyFill="1" applyBorder="1"/>
    <xf numFmtId="0" fontId="2" fillId="9" borderId="8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N134"/>
  <sheetViews>
    <sheetView tabSelected="1" workbookViewId="0">
      <selection activeCell="D126" sqref="D126"/>
    </sheetView>
  </sheetViews>
  <sheetFormatPr defaultRowHeight="14.5" x14ac:dyDescent="0.35"/>
  <cols>
    <col min="2" max="2" width="27.1796875" customWidth="1"/>
    <col min="3" max="3" width="12.7265625" customWidth="1"/>
    <col min="4" max="4" width="110.81640625" customWidth="1"/>
    <col min="5" max="6" width="9.1796875" customWidth="1"/>
    <col min="7" max="7" width="9.90625" bestFit="1" customWidth="1"/>
    <col min="8" max="8" width="10.08984375" bestFit="1" customWidth="1"/>
  </cols>
  <sheetData>
    <row r="1" spans="1:14" x14ac:dyDescent="0.35">
      <c r="A1" t="s">
        <v>0</v>
      </c>
      <c r="D1" t="s">
        <v>1</v>
      </c>
    </row>
    <row r="4" spans="1:14" x14ac:dyDescent="0.35">
      <c r="A4" t="s">
        <v>5</v>
      </c>
      <c r="B4" t="s">
        <v>6</v>
      </c>
      <c r="E4" t="s">
        <v>18</v>
      </c>
      <c r="J4" t="s">
        <v>57</v>
      </c>
      <c r="K4" t="s">
        <v>108</v>
      </c>
      <c r="L4" t="s">
        <v>106</v>
      </c>
      <c r="M4" t="s">
        <v>107</v>
      </c>
      <c r="N4" t="s">
        <v>131</v>
      </c>
    </row>
    <row r="5" spans="1:14" x14ac:dyDescent="0.35">
      <c r="A5" s="1" t="s">
        <v>2</v>
      </c>
      <c r="B5" s="2"/>
      <c r="C5" s="2" t="s">
        <v>118</v>
      </c>
      <c r="D5" s="3" t="s">
        <v>3</v>
      </c>
      <c r="E5" s="4" t="s">
        <v>20</v>
      </c>
      <c r="F5" s="3" t="s">
        <v>4</v>
      </c>
      <c r="G5" s="3" t="s">
        <v>21</v>
      </c>
      <c r="H5" s="3" t="s">
        <v>23</v>
      </c>
      <c r="I5" s="39"/>
      <c r="J5" s="35"/>
      <c r="L5" s="35"/>
      <c r="M5" s="55"/>
      <c r="N5" s="57"/>
    </row>
    <row r="6" spans="1:14" x14ac:dyDescent="0.35">
      <c r="A6" s="46" t="s">
        <v>7</v>
      </c>
      <c r="B6" s="47"/>
      <c r="C6" s="47">
        <v>565</v>
      </c>
      <c r="D6" s="48" t="s">
        <v>68</v>
      </c>
      <c r="E6" s="49">
        <v>3</v>
      </c>
      <c r="F6" s="48">
        <v>3</v>
      </c>
      <c r="G6" s="48">
        <v>5</v>
      </c>
      <c r="H6" s="43" t="s">
        <v>24</v>
      </c>
      <c r="J6" s="36"/>
      <c r="L6" s="36"/>
      <c r="M6" s="56"/>
      <c r="N6" s="58">
        <v>3</v>
      </c>
    </row>
    <row r="7" spans="1:14" x14ac:dyDescent="0.35">
      <c r="A7" s="5" t="s">
        <v>15</v>
      </c>
      <c r="B7" s="6"/>
      <c r="C7" s="6">
        <v>566</v>
      </c>
      <c r="D7" s="9" t="s">
        <v>11</v>
      </c>
      <c r="E7" s="8">
        <v>3</v>
      </c>
      <c r="F7" s="7">
        <v>8</v>
      </c>
      <c r="G7" s="7">
        <v>8</v>
      </c>
      <c r="H7" s="44" t="s">
        <v>24</v>
      </c>
      <c r="I7" t="s">
        <v>127</v>
      </c>
      <c r="J7" s="36"/>
      <c r="L7" s="36"/>
      <c r="M7" s="56"/>
      <c r="N7" s="58"/>
    </row>
    <row r="8" spans="1:14" x14ac:dyDescent="0.35">
      <c r="A8" s="46" t="s">
        <v>16</v>
      </c>
      <c r="B8" s="47"/>
      <c r="C8" s="47">
        <v>567</v>
      </c>
      <c r="D8" s="48" t="s">
        <v>13</v>
      </c>
      <c r="E8" s="49">
        <v>1</v>
      </c>
      <c r="F8" s="48">
        <v>2</v>
      </c>
      <c r="G8" s="48">
        <v>3</v>
      </c>
      <c r="H8" s="43" t="s">
        <v>24</v>
      </c>
      <c r="J8" s="36"/>
      <c r="L8" s="36"/>
      <c r="M8" s="56"/>
      <c r="N8" s="58">
        <v>2</v>
      </c>
    </row>
    <row r="9" spans="1:14" x14ac:dyDescent="0.35">
      <c r="A9" s="40" t="s">
        <v>17</v>
      </c>
      <c r="B9" s="41"/>
      <c r="C9" s="41">
        <v>568</v>
      </c>
      <c r="D9" s="42" t="s">
        <v>14</v>
      </c>
      <c r="E9" s="50">
        <v>2</v>
      </c>
      <c r="F9" s="42">
        <v>8</v>
      </c>
      <c r="G9" s="42">
        <v>3</v>
      </c>
      <c r="H9" s="43" t="s">
        <v>24</v>
      </c>
      <c r="J9" s="36"/>
      <c r="L9" s="36"/>
      <c r="M9" s="56"/>
      <c r="N9" s="58">
        <v>8</v>
      </c>
    </row>
    <row r="10" spans="1:14" x14ac:dyDescent="0.35">
      <c r="A10" s="51" t="s">
        <v>8</v>
      </c>
      <c r="B10" s="52"/>
      <c r="C10" s="52">
        <v>571</v>
      </c>
      <c r="D10" s="53" t="s">
        <v>69</v>
      </c>
      <c r="E10" s="54">
        <v>0</v>
      </c>
      <c r="F10" s="53">
        <v>0</v>
      </c>
      <c r="G10" s="53">
        <v>0</v>
      </c>
      <c r="H10" s="43" t="s">
        <v>24</v>
      </c>
      <c r="I10" t="s">
        <v>129</v>
      </c>
      <c r="J10" s="36"/>
      <c r="L10" s="36"/>
      <c r="M10" s="56"/>
      <c r="N10" s="58">
        <v>0</v>
      </c>
    </row>
    <row r="11" spans="1:14" x14ac:dyDescent="0.35">
      <c r="A11" s="51" t="s">
        <v>9</v>
      </c>
      <c r="B11" s="52"/>
      <c r="C11" s="52">
        <v>569</v>
      </c>
      <c r="D11" s="53" t="s">
        <v>19</v>
      </c>
      <c r="E11" s="54">
        <v>8</v>
      </c>
      <c r="F11" s="53">
        <v>8</v>
      </c>
      <c r="G11" s="53">
        <v>13</v>
      </c>
      <c r="H11" s="43" t="s">
        <v>24</v>
      </c>
      <c r="J11" s="36"/>
      <c r="L11" s="36"/>
      <c r="M11" s="56"/>
      <c r="N11" s="58">
        <v>13</v>
      </c>
    </row>
    <row r="12" spans="1:14" x14ac:dyDescent="0.35">
      <c r="A12" s="51" t="s">
        <v>135</v>
      </c>
      <c r="B12" s="52"/>
      <c r="C12" s="52">
        <v>907</v>
      </c>
      <c r="D12" s="53" t="s">
        <v>136</v>
      </c>
      <c r="E12" s="54">
        <v>1</v>
      </c>
      <c r="F12" s="53">
        <v>2</v>
      </c>
      <c r="G12" s="53">
        <v>3</v>
      </c>
      <c r="H12" s="43" t="s">
        <v>24</v>
      </c>
      <c r="J12" s="36"/>
      <c r="L12" s="36"/>
      <c r="M12" s="56"/>
      <c r="N12" s="58">
        <v>2</v>
      </c>
    </row>
    <row r="13" spans="1:14" x14ac:dyDescent="0.35">
      <c r="A13" s="51" t="s">
        <v>137</v>
      </c>
      <c r="B13" s="52"/>
      <c r="C13" s="52">
        <v>908</v>
      </c>
      <c r="D13" s="53" t="s">
        <v>138</v>
      </c>
      <c r="E13" s="54">
        <v>2</v>
      </c>
      <c r="F13" s="53">
        <v>2</v>
      </c>
      <c r="G13" s="53">
        <v>2</v>
      </c>
      <c r="H13" s="43" t="s">
        <v>24</v>
      </c>
      <c r="J13" s="36"/>
      <c r="L13" s="36"/>
      <c r="M13" s="56"/>
      <c r="N13" s="58">
        <v>2</v>
      </c>
    </row>
    <row r="14" spans="1:14" x14ac:dyDescent="0.35">
      <c r="A14" s="51" t="s">
        <v>139</v>
      </c>
      <c r="B14" s="52"/>
      <c r="C14" s="52">
        <v>909</v>
      </c>
      <c r="D14" s="53" t="s">
        <v>140</v>
      </c>
      <c r="E14" s="54">
        <v>3</v>
      </c>
      <c r="F14" s="53">
        <v>5</v>
      </c>
      <c r="G14" s="53">
        <v>8</v>
      </c>
      <c r="H14" s="43" t="s">
        <v>24</v>
      </c>
      <c r="J14" s="36"/>
      <c r="L14" s="36"/>
      <c r="M14" s="56"/>
      <c r="N14" s="58">
        <v>5</v>
      </c>
    </row>
    <row r="15" spans="1:14" x14ac:dyDescent="0.35">
      <c r="A15" s="51" t="s">
        <v>10</v>
      </c>
      <c r="B15" s="52"/>
      <c r="C15" s="52">
        <v>570</v>
      </c>
      <c r="D15" s="53" t="s">
        <v>12</v>
      </c>
      <c r="E15" s="54">
        <v>2</v>
      </c>
      <c r="F15" s="53">
        <v>8</v>
      </c>
      <c r="G15" s="53">
        <v>8</v>
      </c>
      <c r="H15" s="43" t="s">
        <v>24</v>
      </c>
      <c r="J15" s="36"/>
      <c r="L15" s="36"/>
      <c r="M15" s="56"/>
      <c r="N15" s="58">
        <v>8</v>
      </c>
    </row>
    <row r="16" spans="1:14" ht="15" thickBot="1" x14ac:dyDescent="0.4">
      <c r="D16" s="17" t="s">
        <v>22</v>
      </c>
      <c r="E16" s="19">
        <f>SUM(E6:E15)</f>
        <v>25</v>
      </c>
      <c r="F16" s="18">
        <f>SUM(F6:F15)</f>
        <v>46</v>
      </c>
      <c r="G16" s="18">
        <f>SUM(G6:G15)</f>
        <v>53</v>
      </c>
      <c r="J16" s="36">
        <f>F16</f>
        <v>46</v>
      </c>
      <c r="K16">
        <f>G16</f>
        <v>53</v>
      </c>
      <c r="L16" s="36">
        <v>3</v>
      </c>
      <c r="M16" s="56">
        <v>29</v>
      </c>
      <c r="N16" s="58"/>
    </row>
    <row r="17" spans="1:14" ht="15" thickTop="1" x14ac:dyDescent="0.35">
      <c r="J17" s="36"/>
      <c r="L17" s="36"/>
      <c r="M17" s="56"/>
      <c r="N17" s="58"/>
    </row>
    <row r="18" spans="1:14" x14ac:dyDescent="0.35">
      <c r="J18" s="36"/>
      <c r="L18" s="36"/>
      <c r="M18" s="56"/>
      <c r="N18" s="58"/>
    </row>
    <row r="19" spans="1:14" x14ac:dyDescent="0.35">
      <c r="A19" t="s">
        <v>5</v>
      </c>
      <c r="B19" t="s">
        <v>26</v>
      </c>
      <c r="J19" s="36"/>
      <c r="L19" s="36"/>
      <c r="M19" s="56"/>
      <c r="N19" s="58"/>
    </row>
    <row r="20" spans="1:14" x14ac:dyDescent="0.35">
      <c r="A20" s="1" t="s">
        <v>2</v>
      </c>
      <c r="B20" s="2"/>
      <c r="C20" s="2"/>
      <c r="D20" s="3" t="s">
        <v>3</v>
      </c>
      <c r="E20" s="4" t="s">
        <v>20</v>
      </c>
      <c r="F20" s="3" t="s">
        <v>4</v>
      </c>
      <c r="G20" s="3" t="s">
        <v>21</v>
      </c>
      <c r="H20" s="3" t="s">
        <v>23</v>
      </c>
      <c r="J20" s="36"/>
      <c r="L20" s="36"/>
      <c r="M20" s="56"/>
      <c r="N20" s="58"/>
    </row>
    <row r="21" spans="1:14" x14ac:dyDescent="0.35">
      <c r="A21" s="5" t="s">
        <v>27</v>
      </c>
      <c r="B21" s="6"/>
      <c r="C21" s="6">
        <v>573</v>
      </c>
      <c r="D21" s="7" t="s">
        <v>142</v>
      </c>
      <c r="E21" s="8">
        <v>3</v>
      </c>
      <c r="F21" s="7">
        <v>5</v>
      </c>
      <c r="G21" s="7">
        <v>5</v>
      </c>
      <c r="H21" s="20" t="s">
        <v>24</v>
      </c>
      <c r="J21" s="36"/>
      <c r="L21" s="36"/>
      <c r="M21" s="56"/>
      <c r="N21" s="58"/>
    </row>
    <row r="22" spans="1:14" x14ac:dyDescent="0.35">
      <c r="A22" s="5" t="s">
        <v>27</v>
      </c>
      <c r="B22" s="6"/>
      <c r="C22" s="6">
        <v>574</v>
      </c>
      <c r="D22" s="7" t="s">
        <v>28</v>
      </c>
      <c r="E22" s="8">
        <v>3</v>
      </c>
      <c r="F22" s="7">
        <v>8</v>
      </c>
      <c r="G22" s="7">
        <v>8</v>
      </c>
      <c r="H22" s="44" t="s">
        <v>24</v>
      </c>
      <c r="J22" s="36"/>
      <c r="L22" s="36"/>
      <c r="M22" s="56"/>
      <c r="N22" s="58"/>
    </row>
    <row r="23" spans="1:14" x14ac:dyDescent="0.35">
      <c r="A23" s="10" t="s">
        <v>27</v>
      </c>
      <c r="B23" s="11"/>
      <c r="C23" s="6">
        <v>575</v>
      </c>
      <c r="D23" s="7" t="s">
        <v>29</v>
      </c>
      <c r="E23" s="8">
        <v>5</v>
      </c>
      <c r="F23" s="7">
        <v>8</v>
      </c>
      <c r="G23" s="7">
        <v>8</v>
      </c>
      <c r="H23" s="20" t="s">
        <v>24</v>
      </c>
      <c r="J23" s="36"/>
      <c r="L23" s="36"/>
      <c r="M23" s="56"/>
      <c r="N23" s="58"/>
    </row>
    <row r="24" spans="1:14" x14ac:dyDescent="0.35">
      <c r="A24" s="10" t="s">
        <v>83</v>
      </c>
      <c r="B24" s="11"/>
      <c r="C24" s="6">
        <v>576</v>
      </c>
      <c r="D24" s="7" t="s">
        <v>84</v>
      </c>
      <c r="E24" s="8">
        <v>8</v>
      </c>
      <c r="F24" s="7">
        <v>13</v>
      </c>
      <c r="G24" s="7">
        <v>13</v>
      </c>
      <c r="H24" s="20" t="s">
        <v>24</v>
      </c>
      <c r="J24" s="36"/>
      <c r="L24" s="36"/>
      <c r="M24" s="56"/>
      <c r="N24" s="58"/>
    </row>
    <row r="25" spans="1:14" x14ac:dyDescent="0.35">
      <c r="A25" s="10" t="s">
        <v>83</v>
      </c>
      <c r="B25" s="11"/>
      <c r="C25" s="6">
        <v>577</v>
      </c>
      <c r="D25" s="7" t="s">
        <v>103</v>
      </c>
      <c r="E25" s="8">
        <v>2</v>
      </c>
      <c r="F25" s="7">
        <v>2</v>
      </c>
      <c r="G25" s="7">
        <v>2</v>
      </c>
      <c r="H25" s="20" t="s">
        <v>25</v>
      </c>
      <c r="J25" s="36"/>
      <c r="L25" s="36"/>
      <c r="M25" s="56"/>
      <c r="N25" s="58"/>
    </row>
    <row r="26" spans="1:14" ht="15" thickBot="1" x14ac:dyDescent="0.4">
      <c r="D26" s="17" t="s">
        <v>22</v>
      </c>
      <c r="E26" s="19">
        <f>SUM(E17:E25)</f>
        <v>21</v>
      </c>
      <c r="F26" s="18">
        <f>SUM(F17:F25)</f>
        <v>36</v>
      </c>
      <c r="G26" s="18">
        <f>SUM(G17:G25)</f>
        <v>36</v>
      </c>
      <c r="J26" s="36">
        <f>F26</f>
        <v>36</v>
      </c>
      <c r="K26">
        <f>G26</f>
        <v>36</v>
      </c>
      <c r="L26" s="36">
        <v>2</v>
      </c>
      <c r="M26" s="56">
        <v>31</v>
      </c>
      <c r="N26" s="58"/>
    </row>
    <row r="27" spans="1:14" ht="15" thickTop="1" x14ac:dyDescent="0.35">
      <c r="J27" s="36"/>
      <c r="L27" s="36"/>
      <c r="M27" s="56"/>
      <c r="N27" s="58"/>
    </row>
    <row r="28" spans="1:14" x14ac:dyDescent="0.35">
      <c r="A28" t="s">
        <v>5</v>
      </c>
      <c r="B28" t="s">
        <v>70</v>
      </c>
      <c r="J28" s="36"/>
      <c r="L28" s="36"/>
      <c r="M28" s="56"/>
      <c r="N28" s="58"/>
    </row>
    <row r="29" spans="1:14" x14ac:dyDescent="0.35">
      <c r="A29" s="1" t="s">
        <v>2</v>
      </c>
      <c r="B29" s="2"/>
      <c r="C29" s="2"/>
      <c r="D29" s="3" t="s">
        <v>3</v>
      </c>
      <c r="E29" s="4" t="s">
        <v>20</v>
      </c>
      <c r="F29" s="3" t="s">
        <v>4</v>
      </c>
      <c r="G29" s="3" t="s">
        <v>21</v>
      </c>
      <c r="H29" s="3" t="s">
        <v>23</v>
      </c>
      <c r="J29" s="36"/>
      <c r="L29" s="36"/>
      <c r="M29" s="56"/>
      <c r="N29" s="58"/>
    </row>
    <row r="30" spans="1:14" x14ac:dyDescent="0.35">
      <c r="A30" s="5" t="s">
        <v>85</v>
      </c>
      <c r="B30" s="6"/>
      <c r="C30" s="6"/>
      <c r="D30" s="6" t="s">
        <v>86</v>
      </c>
      <c r="E30" s="8">
        <v>5</v>
      </c>
      <c r="F30" s="7">
        <v>5</v>
      </c>
      <c r="G30" s="7">
        <v>5</v>
      </c>
      <c r="H30" s="6" t="s">
        <v>25</v>
      </c>
      <c r="J30" s="36"/>
      <c r="L30" s="36"/>
      <c r="M30" s="56"/>
      <c r="N30" s="58"/>
    </row>
    <row r="31" spans="1:14" x14ac:dyDescent="0.35">
      <c r="A31" s="5" t="s">
        <v>46</v>
      </c>
      <c r="B31" s="6"/>
      <c r="C31" s="6"/>
      <c r="D31" s="6" t="s">
        <v>88</v>
      </c>
      <c r="E31" s="8">
        <v>3</v>
      </c>
      <c r="F31" s="7">
        <v>3</v>
      </c>
      <c r="G31" s="7">
        <v>5</v>
      </c>
      <c r="H31" s="6" t="s">
        <v>25</v>
      </c>
      <c r="J31" s="36"/>
      <c r="L31" s="36"/>
      <c r="M31" s="56"/>
      <c r="N31" s="58"/>
    </row>
    <row r="32" spans="1:14" x14ac:dyDescent="0.35">
      <c r="A32" s="5" t="s">
        <v>46</v>
      </c>
      <c r="B32" s="11"/>
      <c r="C32" s="12"/>
      <c r="D32" s="12" t="s">
        <v>30</v>
      </c>
      <c r="E32" s="9">
        <v>2</v>
      </c>
      <c r="F32" s="9">
        <v>2</v>
      </c>
      <c r="G32" s="9">
        <v>2</v>
      </c>
      <c r="H32" s="6" t="s">
        <v>25</v>
      </c>
      <c r="J32" s="36"/>
      <c r="L32" s="36"/>
      <c r="M32" s="56"/>
      <c r="N32" s="58"/>
    </row>
    <row r="33" spans="1:14" x14ac:dyDescent="0.35">
      <c r="A33" s="21" t="s">
        <v>47</v>
      </c>
      <c r="B33" s="22"/>
      <c r="C33" s="20"/>
      <c r="D33" s="16" t="s">
        <v>31</v>
      </c>
      <c r="E33" s="9">
        <v>2</v>
      </c>
      <c r="F33" s="9">
        <v>3</v>
      </c>
      <c r="G33" s="9">
        <v>3</v>
      </c>
      <c r="H33" s="6" t="s">
        <v>25</v>
      </c>
      <c r="J33" s="36"/>
      <c r="L33" s="36"/>
      <c r="M33" s="56"/>
      <c r="N33" s="58"/>
    </row>
    <row r="34" spans="1:14" x14ac:dyDescent="0.35">
      <c r="A34" s="21" t="s">
        <v>47</v>
      </c>
      <c r="B34" s="11"/>
      <c r="C34" s="11"/>
      <c r="D34" s="11" t="s">
        <v>30</v>
      </c>
      <c r="E34" s="9">
        <v>2</v>
      </c>
      <c r="F34" s="9">
        <v>2</v>
      </c>
      <c r="G34" s="9">
        <v>2</v>
      </c>
      <c r="H34" s="6" t="s">
        <v>25</v>
      </c>
      <c r="J34" s="36"/>
      <c r="L34" s="36"/>
      <c r="M34" s="56"/>
      <c r="N34" s="58"/>
    </row>
    <row r="35" spans="1:14" x14ac:dyDescent="0.35">
      <c r="A35" s="21" t="s">
        <v>48</v>
      </c>
      <c r="B35" s="22"/>
      <c r="C35" s="22"/>
      <c r="D35" s="11" t="s">
        <v>31</v>
      </c>
      <c r="E35" s="9">
        <v>5</v>
      </c>
      <c r="F35" s="9">
        <v>8</v>
      </c>
      <c r="G35" s="9">
        <v>8</v>
      </c>
      <c r="H35" s="6" t="s">
        <v>25</v>
      </c>
      <c r="J35" s="36"/>
      <c r="L35" s="36"/>
      <c r="M35" s="56"/>
      <c r="N35" s="58"/>
    </row>
    <row r="36" spans="1:14" x14ac:dyDescent="0.35">
      <c r="A36" s="21" t="s">
        <v>48</v>
      </c>
      <c r="B36" s="11"/>
      <c r="C36" s="11"/>
      <c r="D36" s="11" t="s">
        <v>30</v>
      </c>
      <c r="E36" s="9">
        <v>2</v>
      </c>
      <c r="F36" s="9">
        <v>3</v>
      </c>
      <c r="G36" s="9">
        <v>3</v>
      </c>
      <c r="H36" s="6" t="s">
        <v>25</v>
      </c>
      <c r="J36" s="36"/>
      <c r="L36" s="36"/>
      <c r="M36" s="56"/>
      <c r="N36" s="58"/>
    </row>
    <row r="37" spans="1:14" x14ac:dyDescent="0.35">
      <c r="A37" s="21" t="s">
        <v>49</v>
      </c>
      <c r="B37" s="22"/>
      <c r="C37" s="22"/>
      <c r="D37" s="11" t="s">
        <v>31</v>
      </c>
      <c r="E37" s="9">
        <v>2</v>
      </c>
      <c r="F37" s="9">
        <v>3</v>
      </c>
      <c r="G37" s="9">
        <v>3</v>
      </c>
      <c r="H37" s="6" t="s">
        <v>25</v>
      </c>
      <c r="J37" s="36"/>
      <c r="L37" s="36"/>
      <c r="M37" s="56"/>
      <c r="N37" s="58"/>
    </row>
    <row r="38" spans="1:14" x14ac:dyDescent="0.35">
      <c r="A38" s="21" t="s">
        <v>49</v>
      </c>
      <c r="B38" s="11"/>
      <c r="C38" s="11"/>
      <c r="D38" s="11" t="s">
        <v>30</v>
      </c>
      <c r="E38" s="9">
        <v>2</v>
      </c>
      <c r="F38" s="9">
        <v>2</v>
      </c>
      <c r="G38" s="9">
        <v>2</v>
      </c>
      <c r="H38" s="6" t="s">
        <v>25</v>
      </c>
      <c r="J38" s="36"/>
      <c r="L38" s="36"/>
      <c r="M38" s="56"/>
      <c r="N38" s="58"/>
    </row>
    <row r="39" spans="1:14" x14ac:dyDescent="0.35">
      <c r="A39" s="21" t="s">
        <v>64</v>
      </c>
      <c r="B39" s="22"/>
      <c r="C39" s="22"/>
      <c r="D39" s="11" t="s">
        <v>31</v>
      </c>
      <c r="E39" s="9">
        <v>2</v>
      </c>
      <c r="F39" s="9">
        <v>3</v>
      </c>
      <c r="G39" s="9">
        <v>3</v>
      </c>
      <c r="H39" s="6" t="s">
        <v>25</v>
      </c>
      <c r="J39" s="36"/>
      <c r="L39" s="36"/>
      <c r="M39" s="56"/>
      <c r="N39" s="58"/>
    </row>
    <row r="40" spans="1:14" x14ac:dyDescent="0.35">
      <c r="A40" s="21" t="s">
        <v>64</v>
      </c>
      <c r="B40" s="11"/>
      <c r="C40" s="11"/>
      <c r="D40" s="11" t="s">
        <v>30</v>
      </c>
      <c r="E40" s="9">
        <v>2</v>
      </c>
      <c r="F40" s="9">
        <v>2</v>
      </c>
      <c r="G40" s="9">
        <v>2</v>
      </c>
      <c r="H40" s="6" t="s">
        <v>25</v>
      </c>
      <c r="J40" s="36"/>
      <c r="L40" s="36"/>
      <c r="M40" s="56"/>
      <c r="N40" s="58"/>
    </row>
    <row r="41" spans="1:14" x14ac:dyDescent="0.35">
      <c r="A41" s="60" t="s">
        <v>50</v>
      </c>
      <c r="B41" s="61"/>
      <c r="C41" s="61"/>
      <c r="D41" s="62" t="s">
        <v>31</v>
      </c>
      <c r="E41" s="63">
        <v>5</v>
      </c>
      <c r="F41" s="63">
        <v>5</v>
      </c>
      <c r="G41" s="63">
        <v>8</v>
      </c>
      <c r="H41" s="64" t="s">
        <v>25</v>
      </c>
      <c r="J41" s="36"/>
      <c r="L41" s="36"/>
      <c r="M41" s="56"/>
      <c r="N41" s="58"/>
    </row>
    <row r="42" spans="1:14" x14ac:dyDescent="0.35">
      <c r="A42" s="21" t="s">
        <v>50</v>
      </c>
      <c r="B42" s="11"/>
      <c r="C42" s="11"/>
      <c r="D42" s="11" t="s">
        <v>30</v>
      </c>
      <c r="E42" s="9">
        <v>2</v>
      </c>
      <c r="F42" s="9">
        <v>2</v>
      </c>
      <c r="G42" s="9">
        <v>2</v>
      </c>
      <c r="H42" s="6" t="s">
        <v>25</v>
      </c>
      <c r="J42" s="36"/>
      <c r="L42" s="36"/>
      <c r="M42" s="56"/>
      <c r="N42" s="58"/>
    </row>
    <row r="43" spans="1:14" x14ac:dyDescent="0.35">
      <c r="A43" s="21" t="s">
        <v>51</v>
      </c>
      <c r="B43" s="22"/>
      <c r="C43" s="22"/>
      <c r="D43" s="11" t="s">
        <v>31</v>
      </c>
      <c r="E43" s="9">
        <v>2</v>
      </c>
      <c r="F43" s="9">
        <v>3</v>
      </c>
      <c r="G43" s="9">
        <v>3</v>
      </c>
      <c r="H43" s="6" t="s">
        <v>25</v>
      </c>
      <c r="J43" s="36"/>
      <c r="L43" s="36"/>
      <c r="M43" s="56"/>
      <c r="N43" s="58"/>
    </row>
    <row r="44" spans="1:14" x14ac:dyDescent="0.35">
      <c r="A44" s="21" t="s">
        <v>51</v>
      </c>
      <c r="B44" s="11"/>
      <c r="C44" s="11"/>
      <c r="D44" s="11" t="s">
        <v>30</v>
      </c>
      <c r="E44" s="9">
        <v>2</v>
      </c>
      <c r="F44" s="9">
        <v>2</v>
      </c>
      <c r="G44" s="9">
        <v>2</v>
      </c>
      <c r="H44" s="6" t="s">
        <v>25</v>
      </c>
      <c r="J44" s="36"/>
      <c r="L44" s="36"/>
      <c r="M44" s="56"/>
      <c r="N44" s="58"/>
    </row>
    <row r="45" spans="1:14" x14ac:dyDescent="0.35">
      <c r="A45" s="21" t="s">
        <v>52</v>
      </c>
      <c r="B45" s="22"/>
      <c r="C45" s="22"/>
      <c r="D45" s="11" t="s">
        <v>31</v>
      </c>
      <c r="E45" s="9">
        <v>2</v>
      </c>
      <c r="F45" s="9">
        <v>3</v>
      </c>
      <c r="G45" s="9">
        <v>3</v>
      </c>
      <c r="H45" s="6" t="s">
        <v>25</v>
      </c>
      <c r="J45" s="36"/>
      <c r="L45" s="36"/>
      <c r="M45" s="56"/>
      <c r="N45" s="58"/>
    </row>
    <row r="46" spans="1:14" x14ac:dyDescent="0.35">
      <c r="A46" s="21" t="s">
        <v>52</v>
      </c>
      <c r="B46" s="11"/>
      <c r="C46" s="11"/>
      <c r="D46" s="11" t="s">
        <v>30</v>
      </c>
      <c r="E46" s="9">
        <v>2</v>
      </c>
      <c r="F46" s="9">
        <v>2</v>
      </c>
      <c r="G46" s="9">
        <v>2</v>
      </c>
      <c r="H46" s="6" t="s">
        <v>25</v>
      </c>
      <c r="J46" s="36"/>
      <c r="L46" s="36"/>
      <c r="M46" s="56"/>
      <c r="N46" s="58"/>
    </row>
    <row r="47" spans="1:14" x14ac:dyDescent="0.35">
      <c r="A47" s="21" t="s">
        <v>53</v>
      </c>
      <c r="B47" s="22"/>
      <c r="C47" s="22"/>
      <c r="D47" s="11" t="s">
        <v>31</v>
      </c>
      <c r="E47" s="9">
        <v>2</v>
      </c>
      <c r="F47" s="9">
        <v>3</v>
      </c>
      <c r="G47" s="9">
        <v>3</v>
      </c>
      <c r="H47" s="6" t="s">
        <v>25</v>
      </c>
      <c r="J47" s="36"/>
      <c r="L47" s="36"/>
      <c r="M47" s="56"/>
      <c r="N47" s="58"/>
    </row>
    <row r="48" spans="1:14" x14ac:dyDescent="0.35">
      <c r="A48" s="21" t="s">
        <v>53</v>
      </c>
      <c r="B48" s="11"/>
      <c r="C48" s="11"/>
      <c r="D48" s="11" t="s">
        <v>30</v>
      </c>
      <c r="E48" s="9">
        <v>2</v>
      </c>
      <c r="F48" s="9">
        <v>2</v>
      </c>
      <c r="G48" s="9">
        <v>2</v>
      </c>
      <c r="H48" s="6" t="s">
        <v>25</v>
      </c>
      <c r="J48" s="36"/>
      <c r="L48" s="36"/>
      <c r="M48" s="56"/>
      <c r="N48" s="58"/>
    </row>
    <row r="49" spans="1:14" x14ac:dyDescent="0.35">
      <c r="A49" s="21" t="s">
        <v>54</v>
      </c>
      <c r="B49" s="22"/>
      <c r="C49" s="22"/>
      <c r="D49" s="11" t="s">
        <v>31</v>
      </c>
      <c r="E49" s="9">
        <v>2</v>
      </c>
      <c r="F49" s="9">
        <v>3</v>
      </c>
      <c r="G49" s="9">
        <v>3</v>
      </c>
      <c r="H49" s="6" t="s">
        <v>25</v>
      </c>
      <c r="J49" s="36"/>
      <c r="L49" s="36"/>
      <c r="M49" s="56"/>
      <c r="N49" s="58"/>
    </row>
    <row r="50" spans="1:14" x14ac:dyDescent="0.35">
      <c r="A50" s="21" t="s">
        <v>54</v>
      </c>
      <c r="B50" s="11"/>
      <c r="C50" s="11"/>
      <c r="D50" s="11" t="s">
        <v>30</v>
      </c>
      <c r="E50" s="9">
        <v>2</v>
      </c>
      <c r="F50" s="9">
        <v>2</v>
      </c>
      <c r="G50" s="9">
        <v>2</v>
      </c>
      <c r="H50" s="6" t="s">
        <v>25</v>
      </c>
      <c r="J50" s="36"/>
      <c r="L50" s="36"/>
      <c r="M50" s="56"/>
      <c r="N50" s="58"/>
    </row>
    <row r="51" spans="1:14" x14ac:dyDescent="0.35">
      <c r="A51" s="21" t="s">
        <v>65</v>
      </c>
      <c r="B51" s="22"/>
      <c r="C51" s="22"/>
      <c r="D51" s="11" t="s">
        <v>31</v>
      </c>
      <c r="E51" s="9">
        <v>2</v>
      </c>
      <c r="F51" s="9">
        <v>2</v>
      </c>
      <c r="G51" s="9">
        <v>2</v>
      </c>
      <c r="H51" s="6" t="s">
        <v>25</v>
      </c>
      <c r="J51" s="36"/>
      <c r="L51" s="36"/>
      <c r="M51" s="56"/>
      <c r="N51" s="58"/>
    </row>
    <row r="52" spans="1:14" x14ac:dyDescent="0.35">
      <c r="A52" s="10" t="s">
        <v>65</v>
      </c>
      <c r="B52" s="11"/>
      <c r="C52" s="11"/>
      <c r="D52" s="11" t="s">
        <v>30</v>
      </c>
      <c r="E52" s="9">
        <v>2</v>
      </c>
      <c r="F52" s="9">
        <v>2</v>
      </c>
      <c r="G52" s="9">
        <v>2</v>
      </c>
      <c r="H52" s="6" t="s">
        <v>25</v>
      </c>
      <c r="J52" s="36"/>
      <c r="L52" s="36"/>
      <c r="M52" s="56"/>
      <c r="N52" s="58"/>
    </row>
    <row r="53" spans="1:14" ht="15" thickBot="1" x14ac:dyDescent="0.4">
      <c r="D53" s="17" t="s">
        <v>22</v>
      </c>
      <c r="E53" s="19">
        <f>SUM(E30:E52)</f>
        <v>56</v>
      </c>
      <c r="F53" s="18">
        <f>SUM(F30:F52)</f>
        <v>67</v>
      </c>
      <c r="G53" s="18">
        <f>SUM(G30:G52)</f>
        <v>72</v>
      </c>
      <c r="J53" s="36">
        <f>F53</f>
        <v>67</v>
      </c>
      <c r="K53">
        <f>G53</f>
        <v>72</v>
      </c>
      <c r="L53" s="36">
        <v>67</v>
      </c>
      <c r="M53" s="56">
        <v>0</v>
      </c>
      <c r="N53" s="58"/>
    </row>
    <row r="54" spans="1:14" ht="15" thickTop="1" x14ac:dyDescent="0.35">
      <c r="J54" s="36"/>
      <c r="L54" s="36"/>
      <c r="M54" s="56"/>
      <c r="N54" s="58"/>
    </row>
    <row r="55" spans="1:14" x14ac:dyDescent="0.35">
      <c r="A55" t="s">
        <v>5</v>
      </c>
      <c r="B55" t="s">
        <v>36</v>
      </c>
      <c r="J55" s="36"/>
      <c r="L55" s="36"/>
      <c r="M55" s="56"/>
      <c r="N55" s="58"/>
    </row>
    <row r="56" spans="1:14" x14ac:dyDescent="0.35">
      <c r="A56" s="1" t="s">
        <v>2</v>
      </c>
      <c r="B56" s="2"/>
      <c r="C56" s="2"/>
      <c r="D56" s="3" t="s">
        <v>3</v>
      </c>
      <c r="E56" s="4" t="s">
        <v>20</v>
      </c>
      <c r="F56" s="3" t="s">
        <v>4</v>
      </c>
      <c r="G56" s="3" t="s">
        <v>21</v>
      </c>
      <c r="H56" s="3" t="s">
        <v>23</v>
      </c>
      <c r="J56" s="36"/>
      <c r="L56" s="36"/>
      <c r="M56" s="56"/>
      <c r="N56" s="58"/>
    </row>
    <row r="57" spans="1:14" x14ac:dyDescent="0.35">
      <c r="A57" s="10" t="s">
        <v>32</v>
      </c>
      <c r="B57" s="11"/>
      <c r="C57" s="11">
        <v>990</v>
      </c>
      <c r="D57" s="11" t="s">
        <v>33</v>
      </c>
      <c r="E57" s="12">
        <v>3</v>
      </c>
      <c r="F57" s="9">
        <v>5</v>
      </c>
      <c r="G57" s="9">
        <v>5</v>
      </c>
      <c r="H57" s="68" t="s">
        <v>24</v>
      </c>
      <c r="J57" s="36"/>
      <c r="L57" s="36"/>
      <c r="M57" s="56"/>
      <c r="N57" s="58"/>
    </row>
    <row r="58" spans="1:14" x14ac:dyDescent="0.35">
      <c r="A58" s="10" t="s">
        <v>32</v>
      </c>
      <c r="B58" s="11"/>
      <c r="C58" s="11">
        <v>1050</v>
      </c>
      <c r="D58" s="11" t="s">
        <v>145</v>
      </c>
      <c r="E58" s="12">
        <v>3</v>
      </c>
      <c r="F58" s="9">
        <v>5</v>
      </c>
      <c r="G58" s="9">
        <v>8</v>
      </c>
      <c r="H58" s="69" t="s">
        <v>146</v>
      </c>
      <c r="J58" s="36"/>
      <c r="L58" s="36"/>
      <c r="M58" s="56"/>
      <c r="N58" s="58"/>
    </row>
    <row r="59" spans="1:14" x14ac:dyDescent="0.35">
      <c r="A59" s="10" t="s">
        <v>114</v>
      </c>
      <c r="B59" s="11"/>
      <c r="C59" s="11"/>
      <c r="D59" s="11" t="s">
        <v>115</v>
      </c>
      <c r="E59" s="12">
        <v>1</v>
      </c>
      <c r="F59" s="9">
        <v>2</v>
      </c>
      <c r="G59" s="9">
        <v>2</v>
      </c>
      <c r="H59" s="11" t="s">
        <v>24</v>
      </c>
      <c r="J59" s="36"/>
      <c r="L59" s="36"/>
      <c r="M59" s="56"/>
      <c r="N59" s="58"/>
    </row>
    <row r="60" spans="1:14" x14ac:dyDescent="0.35">
      <c r="A60" s="10" t="s">
        <v>36</v>
      </c>
      <c r="B60" s="11"/>
      <c r="C60" s="11"/>
      <c r="D60" s="11" t="s">
        <v>37</v>
      </c>
      <c r="E60" s="12">
        <v>1</v>
      </c>
      <c r="F60" s="9">
        <v>1</v>
      </c>
      <c r="G60" s="9">
        <v>1</v>
      </c>
      <c r="H60" s="11" t="s">
        <v>25</v>
      </c>
      <c r="J60" s="36"/>
      <c r="L60" s="36"/>
      <c r="M60" s="56"/>
      <c r="N60" s="58"/>
    </row>
    <row r="61" spans="1:14" x14ac:dyDescent="0.35">
      <c r="A61" s="40" t="s">
        <v>36</v>
      </c>
      <c r="B61" s="41"/>
      <c r="C61" s="41">
        <v>736</v>
      </c>
      <c r="D61" s="41" t="s">
        <v>121</v>
      </c>
      <c r="E61" s="50">
        <v>3</v>
      </c>
      <c r="F61" s="42">
        <v>5</v>
      </c>
      <c r="G61" s="42">
        <v>8</v>
      </c>
      <c r="H61" s="41" t="s">
        <v>24</v>
      </c>
      <c r="I61" t="s">
        <v>141</v>
      </c>
      <c r="J61" s="36"/>
      <c r="L61" s="36"/>
      <c r="M61" s="56"/>
      <c r="N61" s="58">
        <v>5</v>
      </c>
    </row>
    <row r="62" spans="1:14" x14ac:dyDescent="0.35">
      <c r="A62" s="40" t="s">
        <v>36</v>
      </c>
      <c r="B62" s="41"/>
      <c r="C62" s="41"/>
      <c r="D62" s="42" t="s">
        <v>63</v>
      </c>
      <c r="E62" s="42">
        <v>0</v>
      </c>
      <c r="F62" s="42">
        <v>0</v>
      </c>
      <c r="G62" s="42">
        <v>0</v>
      </c>
      <c r="H62" s="42" t="s">
        <v>24</v>
      </c>
      <c r="I62" t="s">
        <v>95</v>
      </c>
      <c r="J62" s="36"/>
      <c r="L62" s="36"/>
      <c r="M62" s="56"/>
      <c r="N62" s="58">
        <v>0</v>
      </c>
    </row>
    <row r="63" spans="1:14" ht="15" thickBot="1" x14ac:dyDescent="0.4">
      <c r="D63" s="17" t="s">
        <v>22</v>
      </c>
      <c r="E63" s="19">
        <f>SUM(E57:E62)</f>
        <v>11</v>
      </c>
      <c r="F63" s="19">
        <f t="shared" ref="F63:G63" si="0">SUM(F57:F62)</f>
        <v>18</v>
      </c>
      <c r="G63" s="19">
        <f t="shared" si="0"/>
        <v>24</v>
      </c>
      <c r="J63" s="36">
        <f>F63</f>
        <v>18</v>
      </c>
      <c r="K63">
        <f>G63</f>
        <v>24</v>
      </c>
      <c r="L63" s="36">
        <v>1</v>
      </c>
      <c r="M63" s="56">
        <v>5</v>
      </c>
      <c r="N63" s="58"/>
    </row>
    <row r="64" spans="1:14" ht="15" thickTop="1" x14ac:dyDescent="0.35">
      <c r="J64" s="36"/>
      <c r="L64" s="36"/>
      <c r="M64" s="56"/>
      <c r="N64" s="58"/>
    </row>
    <row r="65" spans="1:14" x14ac:dyDescent="0.35">
      <c r="A65" t="s">
        <v>38</v>
      </c>
      <c r="B65" t="s">
        <v>39</v>
      </c>
      <c r="J65" s="36"/>
      <c r="L65" s="36"/>
      <c r="M65" s="56"/>
      <c r="N65" s="58"/>
    </row>
    <row r="66" spans="1:14" x14ac:dyDescent="0.35">
      <c r="A66" s="1" t="s">
        <v>2</v>
      </c>
      <c r="B66" s="2"/>
      <c r="C66" s="2"/>
      <c r="D66" s="3" t="s">
        <v>3</v>
      </c>
      <c r="E66" s="4" t="s">
        <v>20</v>
      </c>
      <c r="F66" s="3" t="s">
        <v>4</v>
      </c>
      <c r="G66" s="3" t="s">
        <v>21</v>
      </c>
      <c r="H66" s="3" t="s">
        <v>23</v>
      </c>
      <c r="J66" s="36"/>
      <c r="L66" s="36"/>
      <c r="M66" s="56"/>
      <c r="N66" s="58"/>
    </row>
    <row r="67" spans="1:14" x14ac:dyDescent="0.35">
      <c r="A67" s="10" t="s">
        <v>55</v>
      </c>
      <c r="B67" s="11"/>
      <c r="C67" s="6"/>
      <c r="D67" s="6" t="s">
        <v>56</v>
      </c>
      <c r="E67" s="8">
        <v>5</v>
      </c>
      <c r="F67" s="7">
        <v>8</v>
      </c>
      <c r="G67" s="7">
        <v>8</v>
      </c>
      <c r="H67" s="9" t="s">
        <v>24</v>
      </c>
      <c r="J67" s="36"/>
      <c r="L67" s="36"/>
      <c r="M67" s="56"/>
      <c r="N67" s="58"/>
    </row>
    <row r="68" spans="1:14" ht="15" thickBot="1" x14ac:dyDescent="0.4">
      <c r="D68" s="17" t="s">
        <v>22</v>
      </c>
      <c r="E68" s="19">
        <f>SUM(E67)</f>
        <v>5</v>
      </c>
      <c r="F68" s="19">
        <f t="shared" ref="F68:G68" si="1">SUM(F67)</f>
        <v>8</v>
      </c>
      <c r="G68" s="19">
        <f t="shared" si="1"/>
        <v>8</v>
      </c>
      <c r="J68" s="36">
        <f>F68</f>
        <v>8</v>
      </c>
      <c r="K68">
        <f>G68</f>
        <v>8</v>
      </c>
      <c r="L68" s="36">
        <v>0</v>
      </c>
      <c r="M68" s="56">
        <v>8</v>
      </c>
      <c r="N68" s="58"/>
    </row>
    <row r="69" spans="1:14" ht="15" thickTop="1" x14ac:dyDescent="0.35">
      <c r="J69" s="36"/>
      <c r="L69" s="36"/>
      <c r="M69" s="56"/>
      <c r="N69" s="58"/>
    </row>
    <row r="70" spans="1:14" x14ac:dyDescent="0.35">
      <c r="A70" t="s">
        <v>38</v>
      </c>
      <c r="B70" t="s">
        <v>40</v>
      </c>
      <c r="J70" s="36"/>
      <c r="L70" s="36"/>
      <c r="M70" s="56"/>
      <c r="N70" s="58"/>
    </row>
    <row r="71" spans="1:14" x14ac:dyDescent="0.35">
      <c r="A71" s="1" t="s">
        <v>2</v>
      </c>
      <c r="B71" s="2"/>
      <c r="C71" s="2"/>
      <c r="D71" s="3" t="s">
        <v>3</v>
      </c>
      <c r="E71" s="4" t="s">
        <v>20</v>
      </c>
      <c r="F71" s="3" t="s">
        <v>4</v>
      </c>
      <c r="G71" s="3" t="s">
        <v>21</v>
      </c>
      <c r="H71" s="3" t="s">
        <v>23</v>
      </c>
      <c r="J71" s="36"/>
      <c r="L71" s="36"/>
      <c r="M71" s="56"/>
      <c r="N71" s="58"/>
    </row>
    <row r="72" spans="1:14" x14ac:dyDescent="0.35">
      <c r="A72" s="5" t="s">
        <v>144</v>
      </c>
      <c r="B72" s="6"/>
      <c r="C72" s="6">
        <v>1019</v>
      </c>
      <c r="D72" s="6" t="s">
        <v>143</v>
      </c>
      <c r="E72" s="8">
        <v>8</v>
      </c>
      <c r="F72" s="7">
        <v>8</v>
      </c>
      <c r="G72" s="7">
        <v>8</v>
      </c>
      <c r="H72" s="6" t="s">
        <v>25</v>
      </c>
      <c r="J72" s="36"/>
      <c r="L72" s="36"/>
      <c r="M72" s="56"/>
      <c r="N72" s="58"/>
    </row>
    <row r="73" spans="1:14" x14ac:dyDescent="0.35">
      <c r="A73" s="5" t="s">
        <v>41</v>
      </c>
      <c r="B73" s="6"/>
      <c r="C73" s="6"/>
      <c r="D73" s="6" t="s">
        <v>42</v>
      </c>
      <c r="E73" s="8">
        <v>3</v>
      </c>
      <c r="F73" s="7">
        <v>3</v>
      </c>
      <c r="G73" s="7">
        <v>5</v>
      </c>
      <c r="H73" s="6" t="s">
        <v>25</v>
      </c>
      <c r="J73" s="36"/>
      <c r="L73" s="36"/>
      <c r="M73" s="56"/>
      <c r="N73" s="58"/>
    </row>
    <row r="74" spans="1:14" x14ac:dyDescent="0.35">
      <c r="A74" s="9" t="s">
        <v>41</v>
      </c>
      <c r="B74" s="9"/>
      <c r="C74" s="9"/>
      <c r="D74" s="9" t="s">
        <v>43</v>
      </c>
      <c r="E74" s="9">
        <v>2</v>
      </c>
      <c r="F74" s="9">
        <v>2</v>
      </c>
      <c r="G74" s="7">
        <v>2</v>
      </c>
      <c r="H74" s="6" t="s">
        <v>25</v>
      </c>
      <c r="J74" s="36"/>
      <c r="L74" s="36"/>
      <c r="M74" s="56"/>
      <c r="N74" s="58"/>
    </row>
    <row r="75" spans="1:14" ht="15" thickBot="1" x14ac:dyDescent="0.4">
      <c r="D75" s="17" t="s">
        <v>22</v>
      </c>
      <c r="E75" s="19">
        <f>SUM(E72:E74)</f>
        <v>13</v>
      </c>
      <c r="F75" s="19">
        <f>SUM(F72:F74)</f>
        <v>13</v>
      </c>
      <c r="G75" s="19">
        <f>SUM(G72:G74)</f>
        <v>15</v>
      </c>
      <c r="J75" s="36">
        <f>F75</f>
        <v>13</v>
      </c>
      <c r="K75">
        <f>G75</f>
        <v>15</v>
      </c>
      <c r="L75" s="36">
        <v>5</v>
      </c>
      <c r="M75" s="56">
        <v>0</v>
      </c>
      <c r="N75" s="58"/>
    </row>
    <row r="76" spans="1:14" ht="15" thickTop="1" x14ac:dyDescent="0.35">
      <c r="J76" s="36"/>
      <c r="L76" s="36"/>
      <c r="M76" s="56"/>
      <c r="N76" s="58"/>
    </row>
    <row r="77" spans="1:14" x14ac:dyDescent="0.35">
      <c r="A77" t="s">
        <v>38</v>
      </c>
      <c r="B77" t="s">
        <v>58</v>
      </c>
      <c r="J77" s="36"/>
      <c r="L77" s="36"/>
      <c r="M77" s="56"/>
      <c r="N77" s="58"/>
    </row>
    <row r="78" spans="1:14" x14ac:dyDescent="0.35">
      <c r="A78" s="1" t="s">
        <v>2</v>
      </c>
      <c r="B78" s="2"/>
      <c r="C78" s="2"/>
      <c r="D78" s="3" t="s">
        <v>3</v>
      </c>
      <c r="E78" s="4" t="s">
        <v>20</v>
      </c>
      <c r="F78" s="3" t="s">
        <v>4</v>
      </c>
      <c r="G78" s="3" t="s">
        <v>21</v>
      </c>
      <c r="H78" s="3" t="s">
        <v>23</v>
      </c>
      <c r="J78" s="36"/>
      <c r="L78" s="36"/>
      <c r="M78" s="56"/>
      <c r="N78" s="58"/>
    </row>
    <row r="79" spans="1:14" x14ac:dyDescent="0.35">
      <c r="A79" s="46" t="s">
        <v>59</v>
      </c>
      <c r="B79" s="47"/>
      <c r="C79" s="47">
        <v>637</v>
      </c>
      <c r="D79" s="48" t="s">
        <v>128</v>
      </c>
      <c r="E79" s="49">
        <v>5</v>
      </c>
      <c r="F79" s="48">
        <v>5</v>
      </c>
      <c r="G79" s="48">
        <v>8</v>
      </c>
      <c r="H79" s="45" t="s">
        <v>24</v>
      </c>
      <c r="I79" t="s">
        <v>122</v>
      </c>
      <c r="J79" s="36"/>
      <c r="L79" s="36"/>
      <c r="M79" s="56"/>
      <c r="N79" s="58">
        <v>5</v>
      </c>
    </row>
    <row r="80" spans="1:14" x14ac:dyDescent="0.35">
      <c r="A80" s="5" t="s">
        <v>59</v>
      </c>
      <c r="B80" s="6"/>
      <c r="C80" s="6">
        <v>638</v>
      </c>
      <c r="D80" s="7" t="s">
        <v>62</v>
      </c>
      <c r="E80" s="8"/>
      <c r="F80" s="7"/>
      <c r="G80" s="7"/>
      <c r="H80" s="6"/>
      <c r="J80" s="36"/>
      <c r="L80" s="36"/>
      <c r="M80" s="56"/>
      <c r="N80" s="58"/>
    </row>
    <row r="81" spans="1:14" x14ac:dyDescent="0.35">
      <c r="A81" s="5" t="s">
        <v>59</v>
      </c>
      <c r="B81" s="6"/>
      <c r="C81" s="8">
        <v>639</v>
      </c>
      <c r="D81" s="5" t="s">
        <v>61</v>
      </c>
      <c r="E81" s="9"/>
      <c r="F81" s="7"/>
      <c r="G81" s="6"/>
      <c r="H81" s="6"/>
      <c r="J81" s="36"/>
      <c r="L81" s="36"/>
      <c r="M81" s="56"/>
      <c r="N81" s="58"/>
    </row>
    <row r="82" spans="1:14" x14ac:dyDescent="0.35">
      <c r="A82" s="10" t="s">
        <v>60</v>
      </c>
      <c r="B82" s="11"/>
      <c r="C82" s="12">
        <v>640</v>
      </c>
      <c r="D82" s="10" t="s">
        <v>111</v>
      </c>
      <c r="E82" s="9"/>
      <c r="F82" s="9"/>
      <c r="G82" s="11"/>
      <c r="H82" s="9"/>
      <c r="J82" s="36"/>
      <c r="L82" s="36"/>
      <c r="M82" s="56"/>
      <c r="N82" s="58"/>
    </row>
    <row r="83" spans="1:14" ht="15" thickBot="1" x14ac:dyDescent="0.4">
      <c r="D83" s="17" t="s">
        <v>22</v>
      </c>
      <c r="E83" s="19">
        <f>SUM(E79:E82)</f>
        <v>5</v>
      </c>
      <c r="F83" s="19">
        <f>SUM(F79:F82)</f>
        <v>5</v>
      </c>
      <c r="G83" s="19">
        <f>SUM(G79:G82)</f>
        <v>8</v>
      </c>
      <c r="J83" s="36">
        <f>F83</f>
        <v>5</v>
      </c>
      <c r="K83">
        <f>G83</f>
        <v>8</v>
      </c>
      <c r="L83" s="36">
        <v>0</v>
      </c>
      <c r="M83" s="56">
        <v>0</v>
      </c>
      <c r="N83" s="58"/>
    </row>
    <row r="84" spans="1:14" ht="15" thickTop="1" x14ac:dyDescent="0.35">
      <c r="J84" s="36"/>
      <c r="L84" s="36"/>
      <c r="M84" s="56"/>
      <c r="N84" s="58"/>
    </row>
    <row r="85" spans="1:14" x14ac:dyDescent="0.35">
      <c r="A85" t="s">
        <v>5</v>
      </c>
      <c r="B85" t="s">
        <v>66</v>
      </c>
      <c r="J85" s="36"/>
      <c r="L85" s="36"/>
      <c r="M85" s="56"/>
      <c r="N85" s="58"/>
    </row>
    <row r="86" spans="1:14" x14ac:dyDescent="0.35">
      <c r="A86" s="1" t="s">
        <v>2</v>
      </c>
      <c r="B86" s="2"/>
      <c r="C86" s="2"/>
      <c r="D86" s="3" t="s">
        <v>3</v>
      </c>
      <c r="E86" s="4" t="s">
        <v>20</v>
      </c>
      <c r="F86" s="3" t="s">
        <v>4</v>
      </c>
      <c r="G86" s="3" t="s">
        <v>21</v>
      </c>
      <c r="H86" s="3" t="s">
        <v>23</v>
      </c>
      <c r="J86" s="36"/>
      <c r="L86" s="36"/>
      <c r="M86" s="56"/>
      <c r="N86" s="58"/>
    </row>
    <row r="87" spans="1:14" x14ac:dyDescent="0.35">
      <c r="A87" s="5" t="s">
        <v>66</v>
      </c>
      <c r="B87" s="6"/>
      <c r="C87" s="6"/>
      <c r="D87" s="6" t="s">
        <v>72</v>
      </c>
      <c r="E87" s="8">
        <v>3</v>
      </c>
      <c r="F87" s="7">
        <v>5</v>
      </c>
      <c r="G87" s="7">
        <v>5</v>
      </c>
      <c r="H87" s="6"/>
      <c r="J87" s="36"/>
      <c r="L87" s="36"/>
      <c r="M87" s="56"/>
      <c r="N87" s="58"/>
    </row>
    <row r="88" spans="1:14" x14ac:dyDescent="0.35">
      <c r="A88" s="10" t="s">
        <v>66</v>
      </c>
      <c r="B88" s="11"/>
      <c r="C88" s="11"/>
      <c r="D88" s="11" t="s">
        <v>73</v>
      </c>
      <c r="E88" s="8">
        <v>3</v>
      </c>
      <c r="F88" s="7">
        <v>3</v>
      </c>
      <c r="G88" s="7">
        <v>3</v>
      </c>
      <c r="H88" s="6"/>
      <c r="J88" s="36"/>
      <c r="L88" s="36"/>
      <c r="M88" s="56"/>
      <c r="N88" s="58"/>
    </row>
    <row r="89" spans="1:14" x14ac:dyDescent="0.35">
      <c r="A89" s="10" t="s">
        <v>66</v>
      </c>
      <c r="B89" s="11"/>
      <c r="C89" s="12"/>
      <c r="D89" s="12" t="s">
        <v>74</v>
      </c>
      <c r="E89" s="9">
        <v>5</v>
      </c>
      <c r="F89" s="9">
        <v>13</v>
      </c>
      <c r="G89" s="9">
        <v>13</v>
      </c>
      <c r="H89" s="11"/>
      <c r="J89" s="36"/>
      <c r="L89" s="36"/>
      <c r="M89" s="56"/>
      <c r="N89" s="58"/>
    </row>
    <row r="90" spans="1:14" ht="15" thickBot="1" x14ac:dyDescent="0.4">
      <c r="D90" s="17" t="s">
        <v>22</v>
      </c>
      <c r="E90" s="19">
        <f>SUM(E87:E89)</f>
        <v>11</v>
      </c>
      <c r="F90" s="19">
        <f t="shared" ref="F90:G90" si="2">SUM(F87:F89)</f>
        <v>21</v>
      </c>
      <c r="G90" s="19">
        <f t="shared" si="2"/>
        <v>21</v>
      </c>
      <c r="J90" s="36">
        <f>F90</f>
        <v>21</v>
      </c>
      <c r="K90">
        <f>G90</f>
        <v>21</v>
      </c>
      <c r="L90" s="36">
        <v>0</v>
      </c>
      <c r="M90" s="56">
        <v>0</v>
      </c>
      <c r="N90" s="58"/>
    </row>
    <row r="91" spans="1:14" ht="15" thickTop="1" x14ac:dyDescent="0.35">
      <c r="J91" s="36"/>
      <c r="L91" s="36"/>
      <c r="M91" s="56"/>
      <c r="N91" s="58"/>
    </row>
    <row r="92" spans="1:14" x14ac:dyDescent="0.35">
      <c r="A92" t="s">
        <v>5</v>
      </c>
      <c r="B92" t="s">
        <v>80</v>
      </c>
      <c r="J92" s="36"/>
      <c r="L92" s="36"/>
      <c r="M92" s="56"/>
      <c r="N92" s="58"/>
    </row>
    <row r="93" spans="1:14" x14ac:dyDescent="0.35">
      <c r="A93" s="1" t="s">
        <v>2</v>
      </c>
      <c r="B93" s="2"/>
      <c r="C93" s="2"/>
      <c r="D93" s="3" t="s">
        <v>3</v>
      </c>
      <c r="E93" s="4" t="s">
        <v>20</v>
      </c>
      <c r="F93" s="3" t="s">
        <v>4</v>
      </c>
      <c r="G93" s="3" t="s">
        <v>21</v>
      </c>
      <c r="H93" s="3" t="s">
        <v>23</v>
      </c>
      <c r="J93" s="36"/>
      <c r="L93" s="36"/>
      <c r="M93" s="56"/>
      <c r="N93" s="58"/>
    </row>
    <row r="94" spans="1:14" x14ac:dyDescent="0.35">
      <c r="A94" s="5" t="s">
        <v>97</v>
      </c>
      <c r="B94" s="6"/>
      <c r="C94" s="6"/>
      <c r="D94" s="7" t="s">
        <v>98</v>
      </c>
      <c r="E94" s="8">
        <v>5</v>
      </c>
      <c r="F94" s="7">
        <v>8</v>
      </c>
      <c r="G94" s="8">
        <v>8</v>
      </c>
      <c r="H94" s="7" t="s">
        <v>24</v>
      </c>
      <c r="I94" t="s">
        <v>127</v>
      </c>
      <c r="J94" s="36"/>
      <c r="L94" s="36"/>
      <c r="M94" s="56"/>
      <c r="N94" s="58"/>
    </row>
    <row r="95" spans="1:14" x14ac:dyDescent="0.35">
      <c r="A95" s="5" t="s">
        <v>112</v>
      </c>
      <c r="B95" s="6"/>
      <c r="C95" s="6"/>
      <c r="D95" s="7" t="s">
        <v>113</v>
      </c>
      <c r="E95" s="8">
        <v>5</v>
      </c>
      <c r="F95" s="7">
        <v>8</v>
      </c>
      <c r="G95" s="8">
        <v>8</v>
      </c>
      <c r="H95" s="7"/>
      <c r="I95" t="s">
        <v>127</v>
      </c>
      <c r="J95" s="36"/>
      <c r="L95" s="36"/>
      <c r="M95" s="56"/>
      <c r="N95" s="58"/>
    </row>
    <row r="96" spans="1:14" x14ac:dyDescent="0.35">
      <c r="A96" s="65" t="s">
        <v>75</v>
      </c>
      <c r="B96" s="64"/>
      <c r="C96" s="64"/>
      <c r="D96" s="66" t="s">
        <v>76</v>
      </c>
      <c r="E96" s="67">
        <v>2</v>
      </c>
      <c r="F96" s="66">
        <v>2</v>
      </c>
      <c r="G96" s="67">
        <v>2</v>
      </c>
      <c r="H96" s="66" t="s">
        <v>25</v>
      </c>
      <c r="J96" s="36"/>
      <c r="L96" s="36"/>
      <c r="M96" s="56"/>
      <c r="N96" s="58"/>
    </row>
    <row r="97" spans="1:14" x14ac:dyDescent="0.35">
      <c r="A97" s="40" t="s">
        <v>77</v>
      </c>
      <c r="B97" s="41"/>
      <c r="C97" s="41"/>
      <c r="D97" s="42" t="s">
        <v>78</v>
      </c>
      <c r="E97" s="50">
        <v>3</v>
      </c>
      <c r="F97" s="42">
        <v>5</v>
      </c>
      <c r="G97" s="50">
        <v>5</v>
      </c>
      <c r="H97" s="42" t="s">
        <v>24</v>
      </c>
      <c r="I97" t="s">
        <v>123</v>
      </c>
      <c r="J97" s="36"/>
      <c r="L97" s="36"/>
      <c r="M97" s="56"/>
      <c r="N97" s="58">
        <v>5</v>
      </c>
    </row>
    <row r="98" spans="1:14" x14ac:dyDescent="0.35">
      <c r="A98" s="13" t="s">
        <v>116</v>
      </c>
      <c r="B98" s="14"/>
      <c r="C98" s="14"/>
      <c r="D98" s="15" t="s">
        <v>117</v>
      </c>
      <c r="E98" s="16">
        <v>5</v>
      </c>
      <c r="F98" s="15">
        <v>8</v>
      </c>
      <c r="G98" s="16">
        <v>8</v>
      </c>
      <c r="H98" s="15" t="s">
        <v>24</v>
      </c>
      <c r="I98" t="s">
        <v>127</v>
      </c>
      <c r="J98" s="36"/>
      <c r="L98" s="36"/>
      <c r="M98" s="56"/>
      <c r="N98" s="58"/>
    </row>
    <row r="99" spans="1:14" x14ac:dyDescent="0.35">
      <c r="A99" s="13" t="s">
        <v>75</v>
      </c>
      <c r="B99" s="14"/>
      <c r="C99" s="14"/>
      <c r="D99" s="15" t="s">
        <v>79</v>
      </c>
      <c r="E99" s="16"/>
      <c r="F99" s="15"/>
      <c r="G99" s="16"/>
      <c r="H99" s="15" t="s">
        <v>102</v>
      </c>
      <c r="I99" t="s">
        <v>101</v>
      </c>
      <c r="J99" s="36"/>
      <c r="L99" s="36"/>
      <c r="M99" s="56"/>
      <c r="N99" s="58"/>
    </row>
    <row r="100" spans="1:14" ht="15" thickBot="1" x14ac:dyDescent="0.4">
      <c r="D100" s="17" t="s">
        <v>22</v>
      </c>
      <c r="E100" s="19">
        <f>SUM(E94:E99)</f>
        <v>20</v>
      </c>
      <c r="F100" s="19">
        <f t="shared" ref="F100:G100" si="3">SUM(F94:F99)</f>
        <v>31</v>
      </c>
      <c r="G100" s="19">
        <f t="shared" si="3"/>
        <v>31</v>
      </c>
      <c r="J100" s="36">
        <f>F100</f>
        <v>31</v>
      </c>
      <c r="K100">
        <f>G100</f>
        <v>31</v>
      </c>
      <c r="L100" s="36">
        <v>2</v>
      </c>
      <c r="M100" s="56">
        <v>13</v>
      </c>
      <c r="N100" s="58"/>
    </row>
    <row r="101" spans="1:14" ht="15" thickTop="1" x14ac:dyDescent="0.35">
      <c r="J101" s="36"/>
      <c r="L101" s="36"/>
      <c r="M101" s="56"/>
      <c r="N101" s="58"/>
    </row>
    <row r="102" spans="1:14" x14ac:dyDescent="0.35">
      <c r="A102" t="s">
        <v>5</v>
      </c>
      <c r="B102" t="s">
        <v>81</v>
      </c>
      <c r="J102" s="36"/>
      <c r="L102" s="36"/>
      <c r="M102" s="56"/>
      <c r="N102" s="58"/>
    </row>
    <row r="103" spans="1:14" x14ac:dyDescent="0.35">
      <c r="A103" s="1" t="s">
        <v>2</v>
      </c>
      <c r="B103" s="2"/>
      <c r="C103" s="2"/>
      <c r="D103" s="3" t="s">
        <v>3</v>
      </c>
      <c r="E103" s="4" t="s">
        <v>20</v>
      </c>
      <c r="F103" s="3" t="s">
        <v>4</v>
      </c>
      <c r="G103" s="3" t="s">
        <v>21</v>
      </c>
      <c r="H103" s="3" t="s">
        <v>23</v>
      </c>
      <c r="J103" s="36"/>
      <c r="L103" s="36"/>
      <c r="M103" s="56"/>
      <c r="N103" s="58"/>
    </row>
    <row r="104" spans="1:14" x14ac:dyDescent="0.35">
      <c r="A104" s="10" t="s">
        <v>67</v>
      </c>
      <c r="B104" s="11"/>
      <c r="C104" s="11">
        <v>624</v>
      </c>
      <c r="D104" s="11" t="s">
        <v>130</v>
      </c>
      <c r="E104" s="12">
        <v>3</v>
      </c>
      <c r="F104" s="9">
        <v>5</v>
      </c>
      <c r="G104" s="9">
        <v>8</v>
      </c>
      <c r="H104" s="11" t="s">
        <v>25</v>
      </c>
      <c r="J104" s="36"/>
      <c r="L104" s="36"/>
      <c r="M104" s="56"/>
      <c r="N104" s="58"/>
    </row>
    <row r="105" spans="1:14" x14ac:dyDescent="0.35">
      <c r="A105" s="40" t="s">
        <v>44</v>
      </c>
      <c r="B105" s="41"/>
      <c r="C105" s="41">
        <v>625</v>
      </c>
      <c r="D105" s="41" t="s">
        <v>45</v>
      </c>
      <c r="E105" s="50">
        <v>5</v>
      </c>
      <c r="F105" s="42">
        <v>5</v>
      </c>
      <c r="G105" s="42">
        <v>5</v>
      </c>
      <c r="H105" s="41" t="s">
        <v>24</v>
      </c>
      <c r="J105" s="36"/>
      <c r="L105" s="36"/>
      <c r="M105" s="56"/>
      <c r="N105" s="58">
        <v>5</v>
      </c>
    </row>
    <row r="106" spans="1:14" x14ac:dyDescent="0.35">
      <c r="A106" s="10" t="s">
        <v>147</v>
      </c>
      <c r="B106" s="11"/>
      <c r="C106" s="11">
        <v>626</v>
      </c>
      <c r="D106" s="11" t="s">
        <v>89</v>
      </c>
      <c r="E106" s="12">
        <v>2</v>
      </c>
      <c r="F106" s="9">
        <v>2</v>
      </c>
      <c r="G106" s="9">
        <v>2</v>
      </c>
      <c r="H106" s="11" t="s">
        <v>25</v>
      </c>
      <c r="I106" t="s">
        <v>124</v>
      </c>
      <c r="J106" s="36"/>
      <c r="L106" s="36"/>
      <c r="M106" s="56"/>
      <c r="N106" s="58"/>
    </row>
    <row r="107" spans="1:14" x14ac:dyDescent="0.35">
      <c r="A107" s="10" t="s">
        <v>147</v>
      </c>
      <c r="B107" s="11"/>
      <c r="C107" s="11">
        <v>627</v>
      </c>
      <c r="D107" s="11" t="s">
        <v>110</v>
      </c>
      <c r="E107" s="12">
        <v>3</v>
      </c>
      <c r="F107" s="9">
        <v>5</v>
      </c>
      <c r="G107" s="9">
        <v>8</v>
      </c>
      <c r="H107" s="11" t="s">
        <v>25</v>
      </c>
      <c r="I107" t="s">
        <v>124</v>
      </c>
      <c r="J107" s="36"/>
      <c r="L107" s="36"/>
      <c r="M107" s="56"/>
      <c r="N107" s="58"/>
    </row>
    <row r="108" spans="1:14" x14ac:dyDescent="0.35">
      <c r="A108" s="10" t="s">
        <v>148</v>
      </c>
      <c r="B108" s="11"/>
      <c r="C108" s="11">
        <v>1061</v>
      </c>
      <c r="D108" s="11" t="s">
        <v>149</v>
      </c>
      <c r="E108" s="12">
        <v>5</v>
      </c>
      <c r="F108" s="9">
        <v>5</v>
      </c>
      <c r="G108" s="9">
        <v>5</v>
      </c>
      <c r="H108" s="11" t="s">
        <v>24</v>
      </c>
      <c r="J108" s="36"/>
      <c r="L108" s="36"/>
      <c r="M108" s="56"/>
      <c r="N108" s="58"/>
    </row>
    <row r="109" spans="1:14" x14ac:dyDescent="0.35">
      <c r="A109" s="10" t="s">
        <v>34</v>
      </c>
      <c r="B109" s="11"/>
      <c r="C109" s="11">
        <v>628</v>
      </c>
      <c r="D109" s="11" t="s">
        <v>35</v>
      </c>
      <c r="E109" s="12">
        <v>2</v>
      </c>
      <c r="F109" s="9">
        <v>3</v>
      </c>
      <c r="G109" s="9">
        <v>3</v>
      </c>
      <c r="H109" s="11" t="s">
        <v>25</v>
      </c>
      <c r="J109" s="36"/>
      <c r="L109" s="36"/>
      <c r="M109" s="56"/>
      <c r="N109" s="58"/>
    </row>
    <row r="110" spans="1:14" x14ac:dyDescent="0.35">
      <c r="A110" s="40" t="s">
        <v>120</v>
      </c>
      <c r="B110" s="41"/>
      <c r="C110" s="41">
        <v>734</v>
      </c>
      <c r="D110" s="41" t="s">
        <v>119</v>
      </c>
      <c r="E110" s="50">
        <v>2</v>
      </c>
      <c r="F110" s="42">
        <v>5</v>
      </c>
      <c r="G110" s="42">
        <v>8</v>
      </c>
      <c r="H110" s="41" t="s">
        <v>25</v>
      </c>
      <c r="J110" s="36"/>
      <c r="L110" s="36"/>
      <c r="M110" s="56"/>
      <c r="N110" s="58">
        <v>5</v>
      </c>
    </row>
    <row r="111" spans="1:14" x14ac:dyDescent="0.35">
      <c r="A111" s="40" t="s">
        <v>125</v>
      </c>
      <c r="B111" s="41"/>
      <c r="C111" s="41">
        <v>876</v>
      </c>
      <c r="D111" s="41" t="s">
        <v>126</v>
      </c>
      <c r="E111" s="50">
        <v>5</v>
      </c>
      <c r="F111" s="42">
        <v>8</v>
      </c>
      <c r="G111" s="42">
        <v>13</v>
      </c>
      <c r="H111" s="41" t="s">
        <v>24</v>
      </c>
      <c r="J111" s="36"/>
      <c r="L111" s="36"/>
      <c r="M111" s="56"/>
      <c r="N111" s="58">
        <v>8</v>
      </c>
    </row>
    <row r="112" spans="1:14" x14ac:dyDescent="0.35">
      <c r="A112" s="10" t="s">
        <v>82</v>
      </c>
      <c r="B112" s="11"/>
      <c r="C112" s="11">
        <v>629</v>
      </c>
      <c r="D112" s="11" t="s">
        <v>71</v>
      </c>
      <c r="E112" s="12">
        <v>2</v>
      </c>
      <c r="F112" s="9">
        <v>3</v>
      </c>
      <c r="G112" s="9">
        <v>3</v>
      </c>
      <c r="H112" s="11" t="s">
        <v>25</v>
      </c>
      <c r="J112" s="36"/>
      <c r="L112" s="36"/>
      <c r="M112" s="56"/>
      <c r="N112" s="58"/>
    </row>
    <row r="113" spans="1:14" ht="15" thickBot="1" x14ac:dyDescent="0.4">
      <c r="D113" s="17" t="s">
        <v>22</v>
      </c>
      <c r="E113" s="19">
        <f>SUM(E104:E112)</f>
        <v>29</v>
      </c>
      <c r="F113" s="19">
        <f t="shared" ref="F113:G113" si="4">SUM(F104:F112)</f>
        <v>41</v>
      </c>
      <c r="G113" s="19">
        <f t="shared" si="4"/>
        <v>55</v>
      </c>
      <c r="J113" s="36">
        <f>F113</f>
        <v>41</v>
      </c>
      <c r="K113">
        <f>G113</f>
        <v>55</v>
      </c>
      <c r="L113" s="36">
        <v>8</v>
      </c>
      <c r="M113" s="56">
        <v>10</v>
      </c>
      <c r="N113" s="58"/>
    </row>
    <row r="114" spans="1:14" ht="15" thickTop="1" x14ac:dyDescent="0.35">
      <c r="J114" s="36"/>
      <c r="L114" s="36"/>
      <c r="M114" s="56"/>
      <c r="N114" s="58"/>
    </row>
    <row r="115" spans="1:14" x14ac:dyDescent="0.35">
      <c r="A115" t="s">
        <v>5</v>
      </c>
      <c r="B115" t="s">
        <v>90</v>
      </c>
      <c r="J115" s="36"/>
      <c r="L115" s="36"/>
      <c r="M115" s="56"/>
      <c r="N115" s="58"/>
    </row>
    <row r="116" spans="1:14" x14ac:dyDescent="0.35">
      <c r="A116" s="1" t="s">
        <v>2</v>
      </c>
      <c r="B116" s="2"/>
      <c r="C116" s="2"/>
      <c r="D116" s="3" t="s">
        <v>3</v>
      </c>
      <c r="E116" s="4" t="s">
        <v>20</v>
      </c>
      <c r="F116" s="3" t="s">
        <v>4</v>
      </c>
      <c r="G116" s="3" t="s">
        <v>21</v>
      </c>
      <c r="H116" s="3" t="s">
        <v>23</v>
      </c>
      <c r="J116" s="36"/>
      <c r="L116" s="36"/>
      <c r="M116" s="56"/>
      <c r="N116" s="58"/>
    </row>
    <row r="117" spans="1:14" x14ac:dyDescent="0.35">
      <c r="A117" s="10" t="s">
        <v>91</v>
      </c>
      <c r="B117" s="11"/>
      <c r="C117" s="11"/>
      <c r="D117" s="11" t="s">
        <v>92</v>
      </c>
      <c r="E117" s="37">
        <v>8</v>
      </c>
      <c r="F117" s="38">
        <v>13</v>
      </c>
      <c r="G117" s="38">
        <v>13</v>
      </c>
      <c r="H117" s="11" t="s">
        <v>25</v>
      </c>
      <c r="J117" s="36"/>
      <c r="L117" s="36"/>
      <c r="M117" s="56"/>
      <c r="N117" s="58"/>
    </row>
    <row r="118" spans="1:14" x14ac:dyDescent="0.35">
      <c r="A118" s="10" t="s">
        <v>93</v>
      </c>
      <c r="B118" s="11"/>
      <c r="C118" s="11"/>
      <c r="D118" s="11" t="s">
        <v>94</v>
      </c>
      <c r="E118" s="37">
        <v>8</v>
      </c>
      <c r="F118" s="38">
        <v>8</v>
      </c>
      <c r="G118" s="38">
        <v>8</v>
      </c>
      <c r="H118" s="11" t="s">
        <v>25</v>
      </c>
      <c r="J118" s="36"/>
      <c r="L118" s="36"/>
      <c r="M118" s="56"/>
      <c r="N118" s="58"/>
    </row>
    <row r="119" spans="1:14" x14ac:dyDescent="0.35">
      <c r="A119" s="10" t="s">
        <v>96</v>
      </c>
      <c r="B119" s="11"/>
      <c r="C119" s="11"/>
      <c r="D119" s="11" t="s">
        <v>109</v>
      </c>
      <c r="E119" s="12">
        <v>3</v>
      </c>
      <c r="F119" s="9">
        <v>5</v>
      </c>
      <c r="G119" s="9">
        <v>5</v>
      </c>
      <c r="H119" s="20" t="s">
        <v>24</v>
      </c>
      <c r="J119" s="36"/>
      <c r="L119" s="36"/>
      <c r="M119" s="56"/>
      <c r="N119" s="58"/>
    </row>
    <row r="120" spans="1:14" ht="15" thickBot="1" x14ac:dyDescent="0.4">
      <c r="D120" s="17" t="s">
        <v>22</v>
      </c>
      <c r="E120" s="19">
        <f>SUM(E117:E118)</f>
        <v>16</v>
      </c>
      <c r="F120" s="19">
        <f>SUM(F117:F118)</f>
        <v>21</v>
      </c>
      <c r="G120" s="19">
        <f>SUM(G117:G118)</f>
        <v>21</v>
      </c>
      <c r="J120" s="36">
        <f>F120</f>
        <v>21</v>
      </c>
      <c r="K120">
        <f>G120</f>
        <v>21</v>
      </c>
      <c r="L120" s="36">
        <v>11</v>
      </c>
      <c r="M120" s="56">
        <v>5</v>
      </c>
      <c r="N120" s="58"/>
    </row>
    <row r="121" spans="1:14" ht="15" thickTop="1" x14ac:dyDescent="0.35">
      <c r="J121" s="36"/>
      <c r="L121" s="36"/>
      <c r="M121" s="56"/>
      <c r="N121" s="58"/>
    </row>
    <row r="122" spans="1:14" x14ac:dyDescent="0.35">
      <c r="A122" t="s">
        <v>5</v>
      </c>
      <c r="B122" t="s">
        <v>99</v>
      </c>
      <c r="J122" s="36"/>
      <c r="L122" s="36"/>
      <c r="M122" s="56"/>
      <c r="N122" s="58"/>
    </row>
    <row r="123" spans="1:14" x14ac:dyDescent="0.35">
      <c r="A123" s="1" t="s">
        <v>2</v>
      </c>
      <c r="B123" s="2"/>
      <c r="C123" s="2"/>
      <c r="D123" s="3" t="s">
        <v>3</v>
      </c>
      <c r="E123" s="4" t="s">
        <v>20</v>
      </c>
      <c r="F123" s="3" t="s">
        <v>4</v>
      </c>
      <c r="G123" s="3" t="s">
        <v>21</v>
      </c>
      <c r="H123" s="3" t="s">
        <v>23</v>
      </c>
      <c r="J123" s="36"/>
      <c r="L123" s="36"/>
      <c r="M123" s="56"/>
      <c r="N123" s="58"/>
    </row>
    <row r="124" spans="1:14" x14ac:dyDescent="0.35">
      <c r="A124" s="40" t="s">
        <v>100</v>
      </c>
      <c r="B124" s="41"/>
      <c r="C124" s="41"/>
      <c r="D124" s="41" t="s">
        <v>134</v>
      </c>
      <c r="E124" s="50">
        <v>8</v>
      </c>
      <c r="F124" s="42">
        <v>8</v>
      </c>
      <c r="G124" s="42">
        <v>13</v>
      </c>
      <c r="H124" s="41" t="s">
        <v>24</v>
      </c>
      <c r="J124" s="36"/>
      <c r="L124" s="36"/>
      <c r="M124" s="56"/>
      <c r="N124" s="58">
        <v>13</v>
      </c>
    </row>
    <row r="125" spans="1:14" ht="15" thickBot="1" x14ac:dyDescent="0.4">
      <c r="D125" s="17" t="s">
        <v>22</v>
      </c>
      <c r="E125" s="19">
        <f>SUM(E124)</f>
        <v>8</v>
      </c>
      <c r="F125" s="19">
        <f t="shared" ref="F125:G125" si="5">SUM(F124)</f>
        <v>8</v>
      </c>
      <c r="G125" s="19">
        <f t="shared" si="5"/>
        <v>13</v>
      </c>
      <c r="J125" s="36">
        <f>F125</f>
        <v>8</v>
      </c>
      <c r="K125">
        <f>G125</f>
        <v>13</v>
      </c>
      <c r="L125" s="36">
        <v>8</v>
      </c>
      <c r="M125" s="56">
        <v>0</v>
      </c>
      <c r="N125" s="58"/>
    </row>
    <row r="126" spans="1:14" ht="15" thickTop="1" x14ac:dyDescent="0.35">
      <c r="J126" s="36"/>
      <c r="L126" s="36"/>
      <c r="M126" s="56"/>
      <c r="N126" s="58"/>
    </row>
    <row r="127" spans="1:14" x14ac:dyDescent="0.35">
      <c r="J127" s="36"/>
      <c r="L127" s="36"/>
      <c r="M127" s="56"/>
      <c r="N127" s="58"/>
    </row>
    <row r="128" spans="1:14" x14ac:dyDescent="0.35">
      <c r="I128" s="28" t="s">
        <v>87</v>
      </c>
      <c r="J128" s="31">
        <f>SUM(J5:J127)</f>
        <v>315</v>
      </c>
      <c r="K128" s="33">
        <f>SUM(K5:K127)</f>
        <v>357</v>
      </c>
      <c r="L128" s="36"/>
      <c r="M128" s="56"/>
      <c r="N128" s="58"/>
    </row>
    <row r="129" spans="5:14" x14ac:dyDescent="0.35">
      <c r="L129" s="36"/>
      <c r="M129" s="56"/>
      <c r="N129" s="58"/>
    </row>
    <row r="130" spans="5:14" x14ac:dyDescent="0.35">
      <c r="L130" s="36"/>
      <c r="M130" s="56"/>
      <c r="N130" s="58"/>
    </row>
    <row r="131" spans="5:14" x14ac:dyDescent="0.35">
      <c r="E131" s="23" t="s">
        <v>104</v>
      </c>
      <c r="F131" s="25"/>
      <c r="G131" s="25"/>
      <c r="H131" s="26">
        <f>COUNTIF(H21:H130,"JOHAN")</f>
        <v>37</v>
      </c>
      <c r="I131" s="25"/>
      <c r="J131" s="25"/>
      <c r="K131" s="25"/>
      <c r="L131" s="32">
        <f>SUM(L5:L130)</f>
        <v>107</v>
      </c>
      <c r="M131" s="25"/>
      <c r="N131" s="58"/>
    </row>
    <row r="132" spans="5:14" x14ac:dyDescent="0.35">
      <c r="E132" s="28" t="s">
        <v>105</v>
      </c>
      <c r="F132" s="29"/>
      <c r="G132" s="29"/>
      <c r="H132" s="30">
        <f>COUNTIF(H22:H131,"PAHEH")</f>
        <v>17</v>
      </c>
      <c r="I132" s="29"/>
      <c r="J132" s="29"/>
      <c r="K132" s="29"/>
      <c r="L132" s="33"/>
      <c r="M132" s="29">
        <f>SUM(M5:M131)</f>
        <v>101</v>
      </c>
      <c r="N132" s="58"/>
    </row>
    <row r="133" spans="5:14" x14ac:dyDescent="0.35">
      <c r="E133" s="24" t="s">
        <v>132</v>
      </c>
      <c r="F133" s="27"/>
      <c r="G133" s="27"/>
      <c r="H133" s="27"/>
      <c r="I133" s="27"/>
      <c r="J133" s="27"/>
      <c r="K133" s="27"/>
      <c r="L133" s="34"/>
      <c r="M133" s="27"/>
      <c r="N133" s="59">
        <f>SUM(N5:N132)</f>
        <v>89</v>
      </c>
    </row>
    <row r="134" spans="5:14" x14ac:dyDescent="0.35">
      <c r="E134" t="s">
        <v>133</v>
      </c>
      <c r="J134">
        <f>J128-N133</f>
        <v>226</v>
      </c>
      <c r="K134">
        <f>K128-N133</f>
        <v>268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2025-04-29T07:53:01Z</dcterms:modified>
</cp:coreProperties>
</file>